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theetuin\"/>
    </mc:Choice>
  </mc:AlternateContent>
  <xr:revisionPtr revIDLastSave="0" documentId="13_ncr:1_{3A3BF464-759D-4CDF-B81C-6BA34FFB01D6}" xr6:coauthVersionLast="47" xr6:coauthVersionMax="47" xr10:uidLastSave="{00000000-0000-0000-0000-000000000000}"/>
  <bookViews>
    <workbookView xWindow="-120" yWindow="-120" windowWidth="29040" windowHeight="15840" firstSheet="4" activeTab="13" xr2:uid="{6EDA0359-E04D-4690-8521-36BB283736DD}"/>
  </bookViews>
  <sheets>
    <sheet name="Totaal " sheetId="5" r:id="rId1"/>
    <sheet name="Nieuwe gemeente huis I" sheetId="1" r:id="rId2"/>
    <sheet name="Nieuwe gemeente huis II" sheetId="2" r:id="rId3"/>
    <sheet name="Nieuwe gemeentehuis III" sheetId="3" r:id="rId4"/>
    <sheet name="Nieuwe gemeentehuis IV" sheetId="4" r:id="rId5"/>
    <sheet name="Oude I" sheetId="6" r:id="rId6"/>
    <sheet name="Oude II" sheetId="7" r:id="rId7"/>
    <sheet name="Oude III" sheetId="8" r:id="rId8"/>
    <sheet name="Oude IV" sheetId="9" r:id="rId9"/>
    <sheet name="StolKerkI" sheetId="10" r:id="rId10"/>
    <sheet name="StolKerkII" sheetId="11" r:id="rId11"/>
    <sheet name="StolKerkIII" sheetId="12" r:id="rId12"/>
    <sheet name="StolKerkIV" sheetId="13" r:id="rId13"/>
    <sheet name="StolKerkV" sheetId="15" r:id="rId14"/>
    <sheet name="StolKerkVI" sheetId="17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7" l="1"/>
  <c r="I85" i="17"/>
  <c r="H85" i="17"/>
  <c r="G85" i="17"/>
  <c r="H80" i="17"/>
  <c r="G80" i="17"/>
  <c r="H79" i="17"/>
  <c r="G79" i="17"/>
  <c r="H78" i="17"/>
  <c r="H81" i="17" s="1"/>
  <c r="G78" i="17"/>
  <c r="J65" i="17"/>
  <c r="J85" i="17" s="1"/>
  <c r="AY62" i="17"/>
  <c r="AX62" i="17"/>
  <c r="AW62" i="17"/>
  <c r="H62" i="17"/>
  <c r="G58" i="17"/>
  <c r="AY54" i="17"/>
  <c r="AX54" i="17"/>
  <c r="AW54" i="17"/>
  <c r="H54" i="17"/>
  <c r="G54" i="17"/>
  <c r="H44" i="17"/>
  <c r="G44" i="17"/>
  <c r="B35" i="17"/>
  <c r="D35" i="17" s="1"/>
  <c r="F34" i="17"/>
  <c r="I32" i="17" s="1"/>
  <c r="I34" i="17" s="1"/>
  <c r="D34" i="17"/>
  <c r="B34" i="17"/>
  <c r="I33" i="17"/>
  <c r="H33" i="17"/>
  <c r="D33" i="17"/>
  <c r="H32" i="17"/>
  <c r="H34" i="17" s="1"/>
  <c r="D32" i="17"/>
  <c r="D31" i="17"/>
  <c r="B31" i="17"/>
  <c r="D30" i="17"/>
  <c r="B30" i="17"/>
  <c r="BA24" i="17"/>
  <c r="BA25" i="17" s="1"/>
  <c r="AY24" i="17"/>
  <c r="AY25" i="17" s="1"/>
  <c r="AW24" i="17"/>
  <c r="AW25" i="17" s="1"/>
  <c r="BB23" i="17"/>
  <c r="BA23" i="17"/>
  <c r="AZ23" i="17"/>
  <c r="AY23" i="17"/>
  <c r="AX23" i="17"/>
  <c r="AW23" i="17"/>
  <c r="H23" i="17"/>
  <c r="H74" i="17" s="1"/>
  <c r="G23" i="17"/>
  <c r="G74" i="17" s="1"/>
  <c r="B19" i="17"/>
  <c r="C20" i="17" s="1"/>
  <c r="B17" i="17"/>
  <c r="K16" i="17"/>
  <c r="L16" i="17" s="1"/>
  <c r="M16" i="17" s="1"/>
  <c r="N16" i="17" s="1"/>
  <c r="O16" i="17" s="1"/>
  <c r="P16" i="17" s="1"/>
  <c r="Q16" i="17" s="1"/>
  <c r="R16" i="17" s="1"/>
  <c r="S16" i="17" s="1"/>
  <c r="T16" i="17" s="1"/>
  <c r="U16" i="17" s="1"/>
  <c r="V16" i="17" s="1"/>
  <c r="W16" i="17" s="1"/>
  <c r="X16" i="17" s="1"/>
  <c r="Y16" i="17" s="1"/>
  <c r="Z16" i="17" s="1"/>
  <c r="AA16" i="17" s="1"/>
  <c r="AB16" i="17" s="1"/>
  <c r="AC16" i="17" s="1"/>
  <c r="AD16" i="17" s="1"/>
  <c r="AE16" i="17" s="1"/>
  <c r="AF16" i="17" s="1"/>
  <c r="AG16" i="17" s="1"/>
  <c r="AH16" i="17" s="1"/>
  <c r="AI16" i="17" s="1"/>
  <c r="AJ16" i="17" s="1"/>
  <c r="AK16" i="17" s="1"/>
  <c r="AL16" i="17" s="1"/>
  <c r="AM16" i="17" s="1"/>
  <c r="AN16" i="17" s="1"/>
  <c r="AO16" i="17" s="1"/>
  <c r="AP16" i="17" s="1"/>
  <c r="AQ16" i="17" s="1"/>
  <c r="AR16" i="17" s="1"/>
  <c r="AS16" i="17" s="1"/>
  <c r="AT16" i="17" s="1"/>
  <c r="AU16" i="17" s="1"/>
  <c r="AV16" i="17" s="1"/>
  <c r="AW16" i="17" s="1"/>
  <c r="AX16" i="17" s="1"/>
  <c r="AY16" i="17" s="1"/>
  <c r="J16" i="17"/>
  <c r="BB14" i="17"/>
  <c r="BB24" i="17" s="1"/>
  <c r="BB25" i="17" s="1"/>
  <c r="BA14" i="17"/>
  <c r="AZ14" i="17"/>
  <c r="AZ24" i="17" s="1"/>
  <c r="AZ25" i="17" s="1"/>
  <c r="AY14" i="17"/>
  <c r="AX14" i="17"/>
  <c r="AX24" i="17" s="1"/>
  <c r="AX25" i="17" s="1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G7" i="17"/>
  <c r="G59" i="17" s="1"/>
  <c r="I5" i="17"/>
  <c r="I7" i="17" s="1"/>
  <c r="H5" i="17"/>
  <c r="H7" i="17" s="1"/>
  <c r="G19" i="17" l="1"/>
  <c r="H19" i="17" s="1"/>
  <c r="I18" i="17"/>
  <c r="J20" i="17" s="1"/>
  <c r="J23" i="17" s="1"/>
  <c r="J74" i="17" s="1"/>
  <c r="J5" i="17"/>
  <c r="I42" i="17"/>
  <c r="I35" i="17"/>
  <c r="I67" i="17"/>
  <c r="I52" i="17"/>
  <c r="I50" i="17"/>
  <c r="I51" i="17"/>
  <c r="I41" i="17"/>
  <c r="H35" i="17"/>
  <c r="G62" i="17"/>
  <c r="B36" i="17"/>
  <c r="D36" i="17" s="1"/>
  <c r="I40" i="17" s="1"/>
  <c r="G60" i="17"/>
  <c r="G81" i="17"/>
  <c r="K65" i="17"/>
  <c r="AJ20" i="17" l="1"/>
  <c r="AJ23" i="17" s="1"/>
  <c r="AJ74" i="17" s="1"/>
  <c r="L20" i="17"/>
  <c r="L23" i="17" s="1"/>
  <c r="L74" i="17" s="1"/>
  <c r="W20" i="17"/>
  <c r="W23" i="17" s="1"/>
  <c r="W74" i="17" s="1"/>
  <c r="AB20" i="17"/>
  <c r="AB23" i="17" s="1"/>
  <c r="AB74" i="17" s="1"/>
  <c r="O20" i="17"/>
  <c r="O23" i="17" s="1"/>
  <c r="O74" i="17" s="1"/>
  <c r="AR20" i="17"/>
  <c r="AR23" i="17" s="1"/>
  <c r="AR74" i="17" s="1"/>
  <c r="X20" i="17"/>
  <c r="X23" i="17" s="1"/>
  <c r="X74" i="17" s="1"/>
  <c r="AE20" i="17"/>
  <c r="AE23" i="17" s="1"/>
  <c r="AE74" i="17" s="1"/>
  <c r="K20" i="17"/>
  <c r="K23" i="17" s="1"/>
  <c r="K74" i="17" s="1"/>
  <c r="AD20" i="17"/>
  <c r="AD23" i="17" s="1"/>
  <c r="AD74" i="17" s="1"/>
  <c r="AQ20" i="17"/>
  <c r="AQ23" i="17" s="1"/>
  <c r="AQ74" i="17" s="1"/>
  <c r="AL20" i="17"/>
  <c r="AL23" i="17" s="1"/>
  <c r="AL74" i="17" s="1"/>
  <c r="AM20" i="17"/>
  <c r="AM23" i="17" s="1"/>
  <c r="AM74" i="17" s="1"/>
  <c r="AN20" i="17"/>
  <c r="AN23" i="17" s="1"/>
  <c r="AN74" i="17" s="1"/>
  <c r="T20" i="17"/>
  <c r="T23" i="17" s="1"/>
  <c r="T74" i="17" s="1"/>
  <c r="AU20" i="17"/>
  <c r="AU23" i="17" s="1"/>
  <c r="AU74" i="17" s="1"/>
  <c r="AA20" i="17"/>
  <c r="AA23" i="17" s="1"/>
  <c r="AA74" i="17" s="1"/>
  <c r="AT20" i="17"/>
  <c r="AT23" i="17" s="1"/>
  <c r="AT74" i="17" s="1"/>
  <c r="V20" i="17"/>
  <c r="V23" i="17" s="1"/>
  <c r="V74" i="17" s="1"/>
  <c r="R20" i="17"/>
  <c r="R23" i="17" s="1"/>
  <c r="R74" i="17" s="1"/>
  <c r="AH20" i="17"/>
  <c r="AH23" i="17" s="1"/>
  <c r="AH74" i="17" s="1"/>
  <c r="N20" i="17"/>
  <c r="N23" i="17" s="1"/>
  <c r="N74" i="17" s="1"/>
  <c r="AF20" i="17"/>
  <c r="AF23" i="17" s="1"/>
  <c r="AF74" i="17" s="1"/>
  <c r="P20" i="17"/>
  <c r="P23" i="17" s="1"/>
  <c r="P74" i="17" s="1"/>
  <c r="I24" i="17"/>
  <c r="I75" i="17" s="1"/>
  <c r="AI20" i="17"/>
  <c r="AI23" i="17" s="1"/>
  <c r="AI74" i="17" s="1"/>
  <c r="S20" i="17"/>
  <c r="S23" i="17" s="1"/>
  <c r="S74" i="17" s="1"/>
  <c r="AP20" i="17"/>
  <c r="AP23" i="17" s="1"/>
  <c r="AP74" i="17" s="1"/>
  <c r="Z20" i="17"/>
  <c r="Z23" i="17" s="1"/>
  <c r="Z74" i="17" s="1"/>
  <c r="G21" i="17"/>
  <c r="H18" i="17" s="1"/>
  <c r="H21" i="17" s="1"/>
  <c r="AV20" i="17"/>
  <c r="AV23" i="17" s="1"/>
  <c r="AV74" i="17" s="1"/>
  <c r="AS20" i="17"/>
  <c r="AS23" i="17" s="1"/>
  <c r="AS74" i="17" s="1"/>
  <c r="AC20" i="17"/>
  <c r="AC23" i="17" s="1"/>
  <c r="AC74" i="17" s="1"/>
  <c r="M20" i="17"/>
  <c r="M23" i="17" s="1"/>
  <c r="M74" i="17" s="1"/>
  <c r="AO20" i="17"/>
  <c r="AO23" i="17" s="1"/>
  <c r="AO74" i="17" s="1"/>
  <c r="Y20" i="17"/>
  <c r="Y23" i="17" s="1"/>
  <c r="Y74" i="17" s="1"/>
  <c r="I20" i="17"/>
  <c r="AK20" i="17"/>
  <c r="AK23" i="17" s="1"/>
  <c r="AK74" i="17" s="1"/>
  <c r="U20" i="17"/>
  <c r="U23" i="17" s="1"/>
  <c r="U74" i="17" s="1"/>
  <c r="AG20" i="17"/>
  <c r="AG23" i="17" s="1"/>
  <c r="AG74" i="17" s="1"/>
  <c r="Q20" i="17"/>
  <c r="Q23" i="17" s="1"/>
  <c r="Q74" i="17" s="1"/>
  <c r="G24" i="17"/>
  <c r="I78" i="17"/>
  <c r="J40" i="17"/>
  <c r="I69" i="17"/>
  <c r="J67" i="17"/>
  <c r="I59" i="17"/>
  <c r="J51" i="17"/>
  <c r="I79" i="17"/>
  <c r="J41" i="17"/>
  <c r="I54" i="17"/>
  <c r="I58" i="17"/>
  <c r="J50" i="17"/>
  <c r="I80" i="17"/>
  <c r="J42" i="17"/>
  <c r="I44" i="17"/>
  <c r="K85" i="17"/>
  <c r="L65" i="17"/>
  <c r="I60" i="17"/>
  <c r="J52" i="17"/>
  <c r="K5" i="17"/>
  <c r="J7" i="17"/>
  <c r="H24" i="17" l="1"/>
  <c r="H75" i="17" s="1"/>
  <c r="I23" i="17"/>
  <c r="I21" i="17"/>
  <c r="J18" i="17" s="1"/>
  <c r="B20" i="17"/>
  <c r="G75" i="17"/>
  <c r="G76" i="17" s="1"/>
  <c r="G83" i="17" s="1"/>
  <c r="G87" i="17" s="1"/>
  <c r="G25" i="17"/>
  <c r="L85" i="17"/>
  <c r="M65" i="17"/>
  <c r="J78" i="17"/>
  <c r="K40" i="17"/>
  <c r="J79" i="17"/>
  <c r="K41" i="17"/>
  <c r="J59" i="17"/>
  <c r="K51" i="17"/>
  <c r="I81" i="17"/>
  <c r="L5" i="17"/>
  <c r="K7" i="17"/>
  <c r="J60" i="17"/>
  <c r="K52" i="17"/>
  <c r="J58" i="17"/>
  <c r="J54" i="17"/>
  <c r="K50" i="17"/>
  <c r="J80" i="17"/>
  <c r="J44" i="17"/>
  <c r="K42" i="17"/>
  <c r="I62" i="17"/>
  <c r="J69" i="17"/>
  <c r="K67" i="17"/>
  <c r="H25" i="17" l="1"/>
  <c r="I74" i="17"/>
  <c r="I25" i="17"/>
  <c r="J24" i="17"/>
  <c r="J21" i="17"/>
  <c r="K18" i="17" s="1"/>
  <c r="K79" i="17"/>
  <c r="L41" i="17"/>
  <c r="K80" i="17"/>
  <c r="L42" i="17"/>
  <c r="K44" i="17"/>
  <c r="L7" i="17"/>
  <c r="M5" i="17"/>
  <c r="K59" i="17"/>
  <c r="L51" i="17"/>
  <c r="K78" i="17"/>
  <c r="L40" i="17"/>
  <c r="M85" i="17"/>
  <c r="N65" i="17"/>
  <c r="J62" i="17"/>
  <c r="L67" i="17"/>
  <c r="K69" i="17"/>
  <c r="L50" i="17"/>
  <c r="K58" i="17"/>
  <c r="K54" i="17"/>
  <c r="L52" i="17"/>
  <c r="K60" i="17"/>
  <c r="J81" i="17"/>
  <c r="H76" i="17"/>
  <c r="H83" i="17" s="1"/>
  <c r="H87" i="17" s="1"/>
  <c r="K24" i="17" l="1"/>
  <c r="K21" i="17"/>
  <c r="L18" i="17" s="1"/>
  <c r="B74" i="17"/>
  <c r="C74" i="17" s="1"/>
  <c r="I76" i="17"/>
  <c r="I83" i="17" s="1"/>
  <c r="I87" i="17" s="1"/>
  <c r="J75" i="17"/>
  <c r="J76" i="17" s="1"/>
  <c r="J83" i="17" s="1"/>
  <c r="J87" i="17" s="1"/>
  <c r="J25" i="17"/>
  <c r="M7" i="17"/>
  <c r="N5" i="17"/>
  <c r="K81" i="17"/>
  <c r="L79" i="17"/>
  <c r="M41" i="17"/>
  <c r="K62" i="17"/>
  <c r="O65" i="17"/>
  <c r="N85" i="17"/>
  <c r="M51" i="17"/>
  <c r="L59" i="17"/>
  <c r="L78" i="17"/>
  <c r="L81" i="17" s="1"/>
  <c r="M40" i="17"/>
  <c r="M52" i="17"/>
  <c r="L60" i="17"/>
  <c r="M50" i="17"/>
  <c r="L54" i="17"/>
  <c r="L58" i="17"/>
  <c r="M67" i="17"/>
  <c r="L69" i="17"/>
  <c r="L80" i="17"/>
  <c r="M42" i="17"/>
  <c r="L44" i="17"/>
  <c r="L21" i="17" l="1"/>
  <c r="M18" i="17" s="1"/>
  <c r="L24" i="17"/>
  <c r="K75" i="17"/>
  <c r="K76" i="17" s="1"/>
  <c r="K83" i="17" s="1"/>
  <c r="K87" i="17" s="1"/>
  <c r="K25" i="17"/>
  <c r="M59" i="17"/>
  <c r="N51" i="17"/>
  <c r="O5" i="17"/>
  <c r="N7" i="17"/>
  <c r="M69" i="17"/>
  <c r="N67" i="17"/>
  <c r="M79" i="17"/>
  <c r="N41" i="17"/>
  <c r="M80" i="17"/>
  <c r="N42" i="17"/>
  <c r="M44" i="17"/>
  <c r="M54" i="17"/>
  <c r="M58" i="17"/>
  <c r="N50" i="17"/>
  <c r="L62" i="17"/>
  <c r="M60" i="17"/>
  <c r="N52" i="17"/>
  <c r="M78" i="17"/>
  <c r="N40" i="17"/>
  <c r="O85" i="17"/>
  <c r="P65" i="17"/>
  <c r="M24" i="17" l="1"/>
  <c r="M21" i="17"/>
  <c r="N18" i="17" s="1"/>
  <c r="L75" i="17"/>
  <c r="L76" i="17" s="1"/>
  <c r="L83" i="17" s="1"/>
  <c r="L87" i="17" s="1"/>
  <c r="L25" i="17"/>
  <c r="N59" i="17"/>
  <c r="O51" i="17"/>
  <c r="N78" i="17"/>
  <c r="O40" i="17"/>
  <c r="M81" i="17"/>
  <c r="N58" i="17"/>
  <c r="N54" i="17"/>
  <c r="O50" i="17"/>
  <c r="N79" i="17"/>
  <c r="O41" i="17"/>
  <c r="P5" i="17"/>
  <c r="O7" i="17"/>
  <c r="P85" i="17"/>
  <c r="Q65" i="17"/>
  <c r="M62" i="17"/>
  <c r="N69" i="17"/>
  <c r="O67" i="17"/>
  <c r="N60" i="17"/>
  <c r="O52" i="17"/>
  <c r="N80" i="17"/>
  <c r="N44" i="17"/>
  <c r="O42" i="17"/>
  <c r="N24" i="17" l="1"/>
  <c r="N21" i="17"/>
  <c r="O18" i="17" s="1"/>
  <c r="M25" i="17"/>
  <c r="M75" i="17"/>
  <c r="M76" i="17" s="1"/>
  <c r="M83" i="17" s="1"/>
  <c r="M87" i="17" s="1"/>
  <c r="O79" i="17"/>
  <c r="P41" i="17"/>
  <c r="N62" i="17"/>
  <c r="O78" i="17"/>
  <c r="P40" i="17"/>
  <c r="P52" i="17"/>
  <c r="O60" i="17"/>
  <c r="P67" i="17"/>
  <c r="O69" i="17"/>
  <c r="Q85" i="17"/>
  <c r="R65" i="17"/>
  <c r="N81" i="17"/>
  <c r="O80" i="17"/>
  <c r="P42" i="17"/>
  <c r="O44" i="17"/>
  <c r="P7" i="17"/>
  <c r="Q5" i="17"/>
  <c r="P50" i="17"/>
  <c r="O58" i="17"/>
  <c r="O62" i="17" s="1"/>
  <c r="O54" i="17"/>
  <c r="O59" i="17"/>
  <c r="P51" i="17"/>
  <c r="O21" i="17" l="1"/>
  <c r="P18" i="17" s="1"/>
  <c r="O24" i="17"/>
  <c r="N75" i="17"/>
  <c r="N76" i="17" s="1"/>
  <c r="N83" i="17" s="1"/>
  <c r="N87" i="17" s="1"/>
  <c r="N25" i="17"/>
  <c r="P80" i="17"/>
  <c r="Q42" i="17"/>
  <c r="P44" i="17"/>
  <c r="S65" i="17"/>
  <c r="R85" i="17"/>
  <c r="Q67" i="17"/>
  <c r="P69" i="17"/>
  <c r="P78" i="17"/>
  <c r="P81" i="17" s="1"/>
  <c r="Q40" i="17"/>
  <c r="P79" i="17"/>
  <c r="Q41" i="17"/>
  <c r="O81" i="17"/>
  <c r="Q51" i="17"/>
  <c r="P59" i="17"/>
  <c r="Q50" i="17"/>
  <c r="P54" i="17"/>
  <c r="P58" i="17"/>
  <c r="Q7" i="17"/>
  <c r="R5" i="17"/>
  <c r="Q52" i="17"/>
  <c r="P60" i="17"/>
  <c r="O75" i="17" l="1"/>
  <c r="O76" i="17" s="1"/>
  <c r="O83" i="17" s="1"/>
  <c r="O87" i="17" s="1"/>
  <c r="O25" i="17"/>
  <c r="P24" i="17"/>
  <c r="P21" i="17"/>
  <c r="Q18" i="17" s="1"/>
  <c r="Q54" i="17"/>
  <c r="Q58" i="17"/>
  <c r="R50" i="17"/>
  <c r="Q79" i="17"/>
  <c r="R41" i="17"/>
  <c r="Q60" i="17"/>
  <c r="R52" i="17"/>
  <c r="Q59" i="17"/>
  <c r="R51" i="17"/>
  <c r="S85" i="17"/>
  <c r="T65" i="17"/>
  <c r="P62" i="17"/>
  <c r="Q69" i="17"/>
  <c r="R67" i="17"/>
  <c r="Q80" i="17"/>
  <c r="R42" i="17"/>
  <c r="Q44" i="17"/>
  <c r="S5" i="17"/>
  <c r="R7" i="17"/>
  <c r="Q78" i="17"/>
  <c r="Q81" i="17" s="1"/>
  <c r="R40" i="17"/>
  <c r="Q24" i="17" l="1"/>
  <c r="Q21" i="17"/>
  <c r="R18" i="17" s="1"/>
  <c r="P75" i="17"/>
  <c r="P76" i="17" s="1"/>
  <c r="P83" i="17" s="1"/>
  <c r="P87" i="17" s="1"/>
  <c r="P25" i="17"/>
  <c r="R60" i="17"/>
  <c r="S52" i="17"/>
  <c r="R58" i="17"/>
  <c r="R54" i="17"/>
  <c r="S50" i="17"/>
  <c r="R69" i="17"/>
  <c r="S67" i="17"/>
  <c r="R80" i="17"/>
  <c r="R44" i="17"/>
  <c r="S42" i="17"/>
  <c r="R78" i="17"/>
  <c r="S40" i="17"/>
  <c r="T85" i="17"/>
  <c r="U65" i="17"/>
  <c r="R59" i="17"/>
  <c r="S51" i="17"/>
  <c r="Q62" i="17"/>
  <c r="T5" i="17"/>
  <c r="S7" i="17"/>
  <c r="R79" i="17"/>
  <c r="S41" i="17"/>
  <c r="R21" i="17" l="1"/>
  <c r="S18" i="17" s="1"/>
  <c r="R24" i="17"/>
  <c r="Q25" i="17"/>
  <c r="Q75" i="17"/>
  <c r="Q76" i="17" s="1"/>
  <c r="Q83" i="17" s="1"/>
  <c r="Q87" i="17" s="1"/>
  <c r="S78" i="17"/>
  <c r="T40" i="17"/>
  <c r="R81" i="17"/>
  <c r="S59" i="17"/>
  <c r="T51" i="17"/>
  <c r="T67" i="17"/>
  <c r="S69" i="17"/>
  <c r="R62" i="17"/>
  <c r="S79" i="17"/>
  <c r="T41" i="17"/>
  <c r="T7" i="17"/>
  <c r="U5" i="17"/>
  <c r="U85" i="17"/>
  <c r="V65" i="17"/>
  <c r="S80" i="17"/>
  <c r="T42" i="17"/>
  <c r="S44" i="17"/>
  <c r="T52" i="17"/>
  <c r="S60" i="17"/>
  <c r="T50" i="17"/>
  <c r="S58" i="17"/>
  <c r="S62" i="17" s="1"/>
  <c r="S54" i="17"/>
  <c r="R25" i="17" l="1"/>
  <c r="R75" i="17"/>
  <c r="R76" i="17" s="1"/>
  <c r="R83" i="17" s="1"/>
  <c r="R87" i="17" s="1"/>
  <c r="S24" i="17"/>
  <c r="S21" i="17"/>
  <c r="T18" i="17" s="1"/>
  <c r="T80" i="17"/>
  <c r="U42" i="17"/>
  <c r="T44" i="17"/>
  <c r="U50" i="17"/>
  <c r="T54" i="17"/>
  <c r="T58" i="17"/>
  <c r="T62" i="17" s="1"/>
  <c r="U52" i="17"/>
  <c r="T60" i="17"/>
  <c r="W65" i="17"/>
  <c r="V85" i="17"/>
  <c r="T79" i="17"/>
  <c r="U41" i="17"/>
  <c r="U67" i="17"/>
  <c r="T69" i="17"/>
  <c r="T78" i="17"/>
  <c r="U40" i="17"/>
  <c r="U7" i="17"/>
  <c r="V5" i="17"/>
  <c r="U51" i="17"/>
  <c r="T59" i="17"/>
  <c r="S81" i="17"/>
  <c r="S75" i="17" l="1"/>
  <c r="S76" i="17" s="1"/>
  <c r="S83" i="17" s="1"/>
  <c r="S87" i="17" s="1"/>
  <c r="S25" i="17"/>
  <c r="T21" i="17"/>
  <c r="U18" i="17" s="1"/>
  <c r="T24" i="17"/>
  <c r="U59" i="17"/>
  <c r="V51" i="17"/>
  <c r="W5" i="17"/>
  <c r="V7" i="17"/>
  <c r="U80" i="17"/>
  <c r="V42" i="17"/>
  <c r="U44" i="17"/>
  <c r="U69" i="17"/>
  <c r="V67" i="17"/>
  <c r="W85" i="17"/>
  <c r="X65" i="17"/>
  <c r="U78" i="17"/>
  <c r="V40" i="17"/>
  <c r="U79" i="17"/>
  <c r="V41" i="17"/>
  <c r="U54" i="17"/>
  <c r="U58" i="17"/>
  <c r="V50" i="17"/>
  <c r="T81" i="17"/>
  <c r="U60" i="17"/>
  <c r="V52" i="17"/>
  <c r="U24" i="17" l="1"/>
  <c r="U21" i="17"/>
  <c r="V18" i="17" s="1"/>
  <c r="T75" i="17"/>
  <c r="T76" i="17" s="1"/>
  <c r="T83" i="17" s="1"/>
  <c r="T87" i="17" s="1"/>
  <c r="T25" i="17"/>
  <c r="V58" i="17"/>
  <c r="V54" i="17"/>
  <c r="W50" i="17"/>
  <c r="V78" i="17"/>
  <c r="W40" i="17"/>
  <c r="X85" i="17"/>
  <c r="Y65" i="17"/>
  <c r="X5" i="17"/>
  <c r="W7" i="17"/>
  <c r="U62" i="17"/>
  <c r="U81" i="17"/>
  <c r="V80" i="17"/>
  <c r="V44" i="17"/>
  <c r="W42" i="17"/>
  <c r="V60" i="17"/>
  <c r="W52" i="17"/>
  <c r="V79" i="17"/>
  <c r="W41" i="17"/>
  <c r="V69" i="17"/>
  <c r="W67" i="17"/>
  <c r="V59" i="17"/>
  <c r="W51" i="17"/>
  <c r="V24" i="17" l="1"/>
  <c r="V21" i="17"/>
  <c r="W18" i="17" s="1"/>
  <c r="U75" i="17"/>
  <c r="U76" i="17" s="1"/>
  <c r="U83" i="17" s="1"/>
  <c r="U87" i="17" s="1"/>
  <c r="U25" i="17"/>
  <c r="X7" i="17"/>
  <c r="Y5" i="17"/>
  <c r="V81" i="17"/>
  <c r="W79" i="17"/>
  <c r="X41" i="17"/>
  <c r="X50" i="17"/>
  <c r="W58" i="17"/>
  <c r="W54" i="17"/>
  <c r="X67" i="17"/>
  <c r="W69" i="17"/>
  <c r="W80" i="17"/>
  <c r="X42" i="17"/>
  <c r="W44" i="17"/>
  <c r="Y85" i="17"/>
  <c r="Z65" i="17"/>
  <c r="W59" i="17"/>
  <c r="X51" i="17"/>
  <c r="X52" i="17"/>
  <c r="W60" i="17"/>
  <c r="W78" i="17"/>
  <c r="W81" i="17" s="1"/>
  <c r="X40" i="17"/>
  <c r="V62" i="17"/>
  <c r="W21" i="17" l="1"/>
  <c r="X18" i="17" s="1"/>
  <c r="W24" i="17"/>
  <c r="V75" i="17"/>
  <c r="V76" i="17" s="1"/>
  <c r="V83" i="17" s="1"/>
  <c r="V87" i="17" s="1"/>
  <c r="V25" i="17"/>
  <c r="Y50" i="17"/>
  <c r="X54" i="17"/>
  <c r="X58" i="17"/>
  <c r="X62" i="17" s="1"/>
  <c r="Y7" i="17"/>
  <c r="Z5" i="17"/>
  <c r="X59" i="17"/>
  <c r="Y51" i="17"/>
  <c r="Y52" i="17"/>
  <c r="X60" i="17"/>
  <c r="Y67" i="17"/>
  <c r="X69" i="17"/>
  <c r="X79" i="17"/>
  <c r="Y41" i="17"/>
  <c r="X78" i="17"/>
  <c r="Y40" i="17"/>
  <c r="X80" i="17"/>
  <c r="Y42" i="17"/>
  <c r="X44" i="17"/>
  <c r="Z85" i="17"/>
  <c r="AA65" i="17"/>
  <c r="W62" i="17"/>
  <c r="W25" i="17" l="1"/>
  <c r="W75" i="17"/>
  <c r="W76" i="17" s="1"/>
  <c r="W83" i="17" s="1"/>
  <c r="W87" i="17" s="1"/>
  <c r="X24" i="17"/>
  <c r="X21" i="17"/>
  <c r="Y18" i="17" s="1"/>
  <c r="Y59" i="17"/>
  <c r="Z51" i="17"/>
  <c r="Y80" i="17"/>
  <c r="Z42" i="17"/>
  <c r="Y44" i="17"/>
  <c r="Y69" i="17"/>
  <c r="Z67" i="17"/>
  <c r="Y79" i="17"/>
  <c r="Z41" i="17"/>
  <c r="AA5" i="17"/>
  <c r="Z7" i="17"/>
  <c r="Y54" i="17"/>
  <c r="Y58" i="17"/>
  <c r="Z50" i="17"/>
  <c r="Y78" i="17"/>
  <c r="Z40" i="17"/>
  <c r="X81" i="17"/>
  <c r="AA85" i="17"/>
  <c r="AB65" i="17"/>
  <c r="Y60" i="17"/>
  <c r="Z52" i="17"/>
  <c r="Y24" i="17" l="1"/>
  <c r="Y21" i="17"/>
  <c r="Z18" i="17" s="1"/>
  <c r="X75" i="17"/>
  <c r="X76" i="17" s="1"/>
  <c r="X83" i="17" s="1"/>
  <c r="X87" i="17" s="1"/>
  <c r="X25" i="17"/>
  <c r="Z58" i="17"/>
  <c r="Z54" i="17"/>
  <c r="AA50" i="17"/>
  <c r="AB5" i="17"/>
  <c r="AA7" i="17"/>
  <c r="Z69" i="17"/>
  <c r="AA67" i="17"/>
  <c r="Z80" i="17"/>
  <c r="Z44" i="17"/>
  <c r="AA42" i="17"/>
  <c r="Y62" i="17"/>
  <c r="Z79" i="17"/>
  <c r="AA41" i="17"/>
  <c r="Z78" i="17"/>
  <c r="AA40" i="17"/>
  <c r="Z60" i="17"/>
  <c r="AA52" i="17"/>
  <c r="AB85" i="17"/>
  <c r="AC65" i="17"/>
  <c r="Y81" i="17"/>
  <c r="Z59" i="17"/>
  <c r="AA51" i="17"/>
  <c r="Z21" i="17" l="1"/>
  <c r="AA18" i="17" s="1"/>
  <c r="Z24" i="17"/>
  <c r="Y75" i="17"/>
  <c r="Y76" i="17" s="1"/>
  <c r="Y83" i="17" s="1"/>
  <c r="Y87" i="17" s="1"/>
  <c r="Y25" i="17"/>
  <c r="AC85" i="17"/>
  <c r="AD65" i="17"/>
  <c r="AB52" i="17"/>
  <c r="AA60" i="17"/>
  <c r="AA79" i="17"/>
  <c r="AB41" i="17"/>
  <c r="AB67" i="17"/>
  <c r="AA69" i="17"/>
  <c r="AB50" i="17"/>
  <c r="AA58" i="17"/>
  <c r="AA62" i="17" s="1"/>
  <c r="AA54" i="17"/>
  <c r="AA59" i="17"/>
  <c r="AB51" i="17"/>
  <c r="AA78" i="17"/>
  <c r="AA81" i="17" s="1"/>
  <c r="AB40" i="17"/>
  <c r="Z62" i="17"/>
  <c r="Z81" i="17"/>
  <c r="AA80" i="17"/>
  <c r="AB42" i="17"/>
  <c r="AA44" i="17"/>
  <c r="AB7" i="17"/>
  <c r="AC5" i="17"/>
  <c r="Z75" i="17" l="1"/>
  <c r="Z76" i="17" s="1"/>
  <c r="Z25" i="17"/>
  <c r="Z83" i="17"/>
  <c r="Z87" i="17" s="1"/>
  <c r="AA24" i="17"/>
  <c r="AA21" i="17"/>
  <c r="AB18" i="17" s="1"/>
  <c r="AC50" i="17"/>
  <c r="AB54" i="17"/>
  <c r="AB58" i="17"/>
  <c r="AB79" i="17"/>
  <c r="AC41" i="17"/>
  <c r="AC7" i="17"/>
  <c r="AD5" i="17"/>
  <c r="AE65" i="17"/>
  <c r="AD85" i="17"/>
  <c r="AB80" i="17"/>
  <c r="AC42" i="17"/>
  <c r="AB44" i="17"/>
  <c r="AC51" i="17"/>
  <c r="AB59" i="17"/>
  <c r="AB78" i="17"/>
  <c r="AB81" i="17" s="1"/>
  <c r="AC40" i="17"/>
  <c r="AC67" i="17"/>
  <c r="AB69" i="17"/>
  <c r="AC52" i="17"/>
  <c r="AB60" i="17"/>
  <c r="AA25" i="17" l="1"/>
  <c r="AA75" i="17"/>
  <c r="AA76" i="17" s="1"/>
  <c r="AA83" i="17" s="1"/>
  <c r="AA87" i="17" s="1"/>
  <c r="AB21" i="17"/>
  <c r="AC18" i="17" s="1"/>
  <c r="AB24" i="17"/>
  <c r="AC59" i="17"/>
  <c r="AD51" i="17"/>
  <c r="AC78" i="17"/>
  <c r="AD40" i="17"/>
  <c r="AE85" i="17"/>
  <c r="AF65" i="17"/>
  <c r="AC54" i="17"/>
  <c r="AC58" i="17"/>
  <c r="AC62" i="17" s="1"/>
  <c r="AD50" i="17"/>
  <c r="AC79" i="17"/>
  <c r="AD41" i="17"/>
  <c r="AC60" i="17"/>
  <c r="AD52" i="17"/>
  <c r="AC80" i="17"/>
  <c r="AD42" i="17"/>
  <c r="AC44" i="17"/>
  <c r="AE5" i="17"/>
  <c r="AD7" i="17"/>
  <c r="AC69" i="17"/>
  <c r="AD67" i="17"/>
  <c r="AB62" i="17"/>
  <c r="AC24" i="17" l="1"/>
  <c r="AC21" i="17"/>
  <c r="AD18" i="17" s="1"/>
  <c r="AB25" i="17"/>
  <c r="AB75" i="17"/>
  <c r="AB76" i="17" s="1"/>
  <c r="AB83" i="17" s="1"/>
  <c r="AB87" i="17" s="1"/>
  <c r="AD80" i="17"/>
  <c r="AD44" i="17"/>
  <c r="AE42" i="17"/>
  <c r="AD78" i="17"/>
  <c r="AE40" i="17"/>
  <c r="AD69" i="17"/>
  <c r="AE67" i="17"/>
  <c r="AC81" i="17"/>
  <c r="AF5" i="17"/>
  <c r="AE7" i="17"/>
  <c r="AD60" i="17"/>
  <c r="AE52" i="17"/>
  <c r="AF85" i="17"/>
  <c r="AG65" i="17"/>
  <c r="AD59" i="17"/>
  <c r="AE51" i="17"/>
  <c r="AD79" i="17"/>
  <c r="AE41" i="17"/>
  <c r="AD58" i="17"/>
  <c r="AD62" i="17" s="1"/>
  <c r="AD54" i="17"/>
  <c r="AE50" i="17"/>
  <c r="AD21" i="17" l="1"/>
  <c r="AE18" i="17" s="1"/>
  <c r="AD24" i="17"/>
  <c r="AC75" i="17"/>
  <c r="AC76" i="17" s="1"/>
  <c r="AC83" i="17" s="1"/>
  <c r="AC87" i="17" s="1"/>
  <c r="AC25" i="17"/>
  <c r="AD81" i="17"/>
  <c r="AE79" i="17"/>
  <c r="AF41" i="17"/>
  <c r="AE80" i="17"/>
  <c r="AF42" i="17"/>
  <c r="AE44" i="17"/>
  <c r="AF67" i="17"/>
  <c r="AE69" i="17"/>
  <c r="AG85" i="17"/>
  <c r="AH65" i="17"/>
  <c r="AE59" i="17"/>
  <c r="AF51" i="17"/>
  <c r="AF52" i="17"/>
  <c r="AE60" i="17"/>
  <c r="AF50" i="17"/>
  <c r="AE58" i="17"/>
  <c r="AE54" i="17"/>
  <c r="AF7" i="17"/>
  <c r="AG5" i="17"/>
  <c r="AE78" i="17"/>
  <c r="AF40" i="17"/>
  <c r="AD75" i="17" l="1"/>
  <c r="AD76" i="17" s="1"/>
  <c r="AD25" i="17"/>
  <c r="AD83" i="17"/>
  <c r="AD87" i="17" s="1"/>
  <c r="AE21" i="17"/>
  <c r="AF18" i="17" s="1"/>
  <c r="AE24" i="17"/>
  <c r="AI65" i="17"/>
  <c r="AH85" i="17"/>
  <c r="AF79" i="17"/>
  <c r="AG41" i="17"/>
  <c r="AG52" i="17"/>
  <c r="AF60" i="17"/>
  <c r="AG67" i="17"/>
  <c r="AF69" i="17"/>
  <c r="AF78" i="17"/>
  <c r="AF81" i="17" s="1"/>
  <c r="AG40" i="17"/>
  <c r="AE62" i="17"/>
  <c r="AG51" i="17"/>
  <c r="AF59" i="17"/>
  <c r="AG7" i="17"/>
  <c r="AH5" i="17"/>
  <c r="AE81" i="17"/>
  <c r="AG50" i="17"/>
  <c r="AF54" i="17"/>
  <c r="AF58" i="17"/>
  <c r="AF62" i="17" s="1"/>
  <c r="AF80" i="17"/>
  <c r="AG42" i="17"/>
  <c r="AF44" i="17"/>
  <c r="AF24" i="17" l="1"/>
  <c r="AF21" i="17"/>
  <c r="AG18" i="17" s="1"/>
  <c r="AE75" i="17"/>
  <c r="AE76" i="17" s="1"/>
  <c r="AE83" i="17" s="1"/>
  <c r="AE87" i="17" s="1"/>
  <c r="AE25" i="17"/>
  <c r="AG60" i="17"/>
  <c r="AH52" i="17"/>
  <c r="AI85" i="17"/>
  <c r="AJ65" i="17"/>
  <c r="AG59" i="17"/>
  <c r="AH51" i="17"/>
  <c r="AG80" i="17"/>
  <c r="AH42" i="17"/>
  <c r="AG44" i="17"/>
  <c r="AI5" i="17"/>
  <c r="AH7" i="17"/>
  <c r="AG69" i="17"/>
  <c r="AH67" i="17"/>
  <c r="AG79" i="17"/>
  <c r="AH41" i="17"/>
  <c r="AG54" i="17"/>
  <c r="AG58" i="17"/>
  <c r="AG62" i="17" s="1"/>
  <c r="AH50" i="17"/>
  <c r="AG78" i="17"/>
  <c r="AG81" i="17" s="1"/>
  <c r="AH40" i="17"/>
  <c r="AG21" i="17" l="1"/>
  <c r="AH18" i="17" s="1"/>
  <c r="AG24" i="17"/>
  <c r="AF75" i="17"/>
  <c r="AF76" i="17" s="1"/>
  <c r="AF83" i="17" s="1"/>
  <c r="AF87" i="17" s="1"/>
  <c r="AF25" i="17"/>
  <c r="AH69" i="17"/>
  <c r="AI67" i="17"/>
  <c r="AJ85" i="17"/>
  <c r="AK65" i="17"/>
  <c r="AH80" i="17"/>
  <c r="AH44" i="17"/>
  <c r="AI42" i="17"/>
  <c r="AH79" i="17"/>
  <c r="AI41" i="17"/>
  <c r="AH60" i="17"/>
  <c r="AI52" i="17"/>
  <c r="AH78" i="17"/>
  <c r="AH81" i="17" s="1"/>
  <c r="AI40" i="17"/>
  <c r="AH58" i="17"/>
  <c r="AH54" i="17"/>
  <c r="AI50" i="17"/>
  <c r="AJ5" i="17"/>
  <c r="AI7" i="17"/>
  <c r="AH59" i="17"/>
  <c r="AI51" i="17"/>
  <c r="AG75" i="17" l="1"/>
  <c r="AG76" i="17" s="1"/>
  <c r="AG83" i="17" s="1"/>
  <c r="AG87" i="17" s="1"/>
  <c r="AG25" i="17"/>
  <c r="AH24" i="17"/>
  <c r="AH21" i="17"/>
  <c r="AI18" i="17" s="1"/>
  <c r="AI59" i="17"/>
  <c r="AJ51" i="17"/>
  <c r="AK85" i="17"/>
  <c r="AL65" i="17"/>
  <c r="AJ50" i="17"/>
  <c r="AI58" i="17"/>
  <c r="AI62" i="17" s="1"/>
  <c r="AI54" i="17"/>
  <c r="AJ52" i="17"/>
  <c r="AI60" i="17"/>
  <c r="AH62" i="17"/>
  <c r="AI80" i="17"/>
  <c r="AJ42" i="17"/>
  <c r="AI44" i="17"/>
  <c r="AJ7" i="17"/>
  <c r="AK5" i="17"/>
  <c r="AI78" i="17"/>
  <c r="AJ40" i="17"/>
  <c r="AI79" i="17"/>
  <c r="AJ41" i="17"/>
  <c r="AJ67" i="17"/>
  <c r="AI69" i="17"/>
  <c r="AH25" i="17" l="1"/>
  <c r="AH75" i="17"/>
  <c r="AH76" i="17" s="1"/>
  <c r="AH83" i="17" s="1"/>
  <c r="AH87" i="17" s="1"/>
  <c r="AI24" i="17"/>
  <c r="AI21" i="17"/>
  <c r="AJ18" i="17" s="1"/>
  <c r="AK7" i="17"/>
  <c r="AL5" i="17"/>
  <c r="AM65" i="17"/>
  <c r="AL85" i="17"/>
  <c r="AJ78" i="17"/>
  <c r="AK40" i="17"/>
  <c r="AK50" i="17"/>
  <c r="AJ54" i="17"/>
  <c r="AJ58" i="17"/>
  <c r="AK51" i="17"/>
  <c r="AJ59" i="17"/>
  <c r="AJ79" i="17"/>
  <c r="AK41" i="17"/>
  <c r="AK67" i="17"/>
  <c r="AJ69" i="17"/>
  <c r="AI81" i="17"/>
  <c r="AJ80" i="17"/>
  <c r="AK42" i="17"/>
  <c r="AJ44" i="17"/>
  <c r="AK52" i="17"/>
  <c r="AJ60" i="17"/>
  <c r="AJ24" i="17" l="1"/>
  <c r="AJ21" i="17"/>
  <c r="AK18" i="17" s="1"/>
  <c r="AI75" i="17"/>
  <c r="AI76" i="17" s="1"/>
  <c r="AI83" i="17" s="1"/>
  <c r="AI87" i="17" s="1"/>
  <c r="AI25" i="17"/>
  <c r="AK78" i="17"/>
  <c r="AL40" i="17"/>
  <c r="AK59" i="17"/>
  <c r="AL51" i="17"/>
  <c r="AM85" i="17"/>
  <c r="AN65" i="17"/>
  <c r="AK79" i="17"/>
  <c r="AL41" i="17"/>
  <c r="AJ81" i="17"/>
  <c r="AM5" i="17"/>
  <c r="AL7" i="17"/>
  <c r="AK54" i="17"/>
  <c r="AK58" i="17"/>
  <c r="AL50" i="17"/>
  <c r="AK80" i="17"/>
  <c r="AL42" i="17"/>
  <c r="AK44" i="17"/>
  <c r="AK69" i="17"/>
  <c r="AL67" i="17"/>
  <c r="AJ62" i="17"/>
  <c r="AK60" i="17"/>
  <c r="AL52" i="17"/>
  <c r="AK24" i="17" l="1"/>
  <c r="AK21" i="17"/>
  <c r="AL18" i="17" s="1"/>
  <c r="AJ75" i="17"/>
  <c r="AJ76" i="17" s="1"/>
  <c r="AJ83" i="17" s="1"/>
  <c r="AJ87" i="17" s="1"/>
  <c r="AJ25" i="17"/>
  <c r="AL78" i="17"/>
  <c r="AM40" i="17"/>
  <c r="AK62" i="17"/>
  <c r="AL80" i="17"/>
  <c r="AL44" i="17"/>
  <c r="AM42" i="17"/>
  <c r="AN85" i="17"/>
  <c r="AO65" i="17"/>
  <c r="AL69" i="17"/>
  <c r="AM67" i="17"/>
  <c r="AK81" i="17"/>
  <c r="AL60" i="17"/>
  <c r="AM52" i="17"/>
  <c r="AL58" i="17"/>
  <c r="AL62" i="17" s="1"/>
  <c r="AL54" i="17"/>
  <c r="AM50" i="17"/>
  <c r="AN5" i="17"/>
  <c r="AM7" i="17"/>
  <c r="AL79" i="17"/>
  <c r="AM41" i="17"/>
  <c r="AL59" i="17"/>
  <c r="AM51" i="17"/>
  <c r="AL21" i="17" l="1"/>
  <c r="AM18" i="17" s="1"/>
  <c r="AL24" i="17"/>
  <c r="AK75" i="17"/>
  <c r="AK76" i="17" s="1"/>
  <c r="AK83" i="17" s="1"/>
  <c r="AK87" i="17" s="1"/>
  <c r="AK25" i="17"/>
  <c r="AO85" i="17"/>
  <c r="AP65" i="17"/>
  <c r="AM59" i="17"/>
  <c r="AN51" i="17"/>
  <c r="AN7" i="17"/>
  <c r="AO5" i="17"/>
  <c r="AN52" i="17"/>
  <c r="AM60" i="17"/>
  <c r="AN67" i="17"/>
  <c r="AM69" i="17"/>
  <c r="AM80" i="17"/>
  <c r="AM44" i="17"/>
  <c r="AN42" i="17"/>
  <c r="AM78" i="17"/>
  <c r="AN40" i="17"/>
  <c r="AM79" i="17"/>
  <c r="AN41" i="17"/>
  <c r="AN50" i="17"/>
  <c r="AM58" i="17"/>
  <c r="AM54" i="17"/>
  <c r="AL81" i="17"/>
  <c r="AL25" i="17" l="1"/>
  <c r="AL75" i="17"/>
  <c r="AL76" i="17" s="1"/>
  <c r="AL83" i="17" s="1"/>
  <c r="AL87" i="17" s="1"/>
  <c r="AM24" i="17"/>
  <c r="AM21" i="17"/>
  <c r="AN18" i="17" s="1"/>
  <c r="AN80" i="17"/>
  <c r="AO42" i="17"/>
  <c r="AN44" i="17"/>
  <c r="AN79" i="17"/>
  <c r="AO41" i="17"/>
  <c r="AN59" i="17"/>
  <c r="AO51" i="17"/>
  <c r="AO50" i="17"/>
  <c r="AN54" i="17"/>
  <c r="AN58" i="17"/>
  <c r="AN78" i="17"/>
  <c r="AO40" i="17"/>
  <c r="AO52" i="17"/>
  <c r="AN60" i="17"/>
  <c r="AM62" i="17"/>
  <c r="AM81" i="17"/>
  <c r="AO7" i="17"/>
  <c r="AP5" i="17"/>
  <c r="AP85" i="17"/>
  <c r="AQ65" i="17"/>
  <c r="AO67" i="17"/>
  <c r="AN69" i="17"/>
  <c r="AM75" i="17" l="1"/>
  <c r="AM76" i="17" s="1"/>
  <c r="AM25" i="17"/>
  <c r="AM83" i="17"/>
  <c r="AM87" i="17" s="1"/>
  <c r="AN24" i="17"/>
  <c r="AN21" i="17"/>
  <c r="AO18" i="17" s="1"/>
  <c r="AO54" i="17"/>
  <c r="AO58" i="17"/>
  <c r="AP50" i="17"/>
  <c r="AO59" i="17"/>
  <c r="AP51" i="17"/>
  <c r="AQ85" i="17"/>
  <c r="AR65" i="17"/>
  <c r="AO78" i="17"/>
  <c r="AO81" i="17" s="1"/>
  <c r="AP40" i="17"/>
  <c r="AO80" i="17"/>
  <c r="AP42" i="17"/>
  <c r="AO44" i="17"/>
  <c r="AN81" i="17"/>
  <c r="AQ5" i="17"/>
  <c r="AP7" i="17"/>
  <c r="AN62" i="17"/>
  <c r="AO69" i="17"/>
  <c r="AP67" i="17"/>
  <c r="AO60" i="17"/>
  <c r="AP52" i="17"/>
  <c r="AO79" i="17"/>
  <c r="AP41" i="17"/>
  <c r="AN25" i="17" l="1"/>
  <c r="AN75" i="17"/>
  <c r="AN76" i="17" s="1"/>
  <c r="AN83" i="17" s="1"/>
  <c r="AN87" i="17" s="1"/>
  <c r="AO24" i="17"/>
  <c r="AO21" i="17"/>
  <c r="AP18" i="17" s="1"/>
  <c r="AP79" i="17"/>
  <c r="AQ41" i="17"/>
  <c r="AO62" i="17"/>
  <c r="AP60" i="17"/>
  <c r="AQ52" i="17"/>
  <c r="AR85" i="17"/>
  <c r="AS65" i="17"/>
  <c r="AP58" i="17"/>
  <c r="AP54" i="17"/>
  <c r="AQ50" i="17"/>
  <c r="AP80" i="17"/>
  <c r="AP44" i="17"/>
  <c r="AQ42" i="17"/>
  <c r="AP69" i="17"/>
  <c r="AQ67" i="17"/>
  <c r="AR5" i="17"/>
  <c r="AQ7" i="17"/>
  <c r="AP78" i="17"/>
  <c r="AP81" i="17" s="1"/>
  <c r="AQ40" i="17"/>
  <c r="AP59" i="17"/>
  <c r="AQ51" i="17"/>
  <c r="AO25" i="17" l="1"/>
  <c r="AO75" i="17"/>
  <c r="AO76" i="17" s="1"/>
  <c r="AO83" i="17" s="1"/>
  <c r="AO87" i="17" s="1"/>
  <c r="AP21" i="17"/>
  <c r="AQ18" i="17" s="1"/>
  <c r="AP24" i="17"/>
  <c r="AR50" i="17"/>
  <c r="AQ58" i="17"/>
  <c r="AQ54" i="17"/>
  <c r="AQ59" i="17"/>
  <c r="AR51" i="17"/>
  <c r="AQ80" i="17"/>
  <c r="AQ44" i="17"/>
  <c r="AR42" i="17"/>
  <c r="AS85" i="17"/>
  <c r="AT65" i="17"/>
  <c r="AQ79" i="17"/>
  <c r="AR41" i="17"/>
  <c r="AR7" i="17"/>
  <c r="AS5" i="17"/>
  <c r="AR52" i="17"/>
  <c r="AQ60" i="17"/>
  <c r="AQ78" i="17"/>
  <c r="AR40" i="17"/>
  <c r="AR67" i="17"/>
  <c r="AQ69" i="17"/>
  <c r="AP62" i="17"/>
  <c r="AQ24" i="17" l="1"/>
  <c r="AQ21" i="17"/>
  <c r="AR18" i="17" s="1"/>
  <c r="AP75" i="17"/>
  <c r="AP76" i="17" s="1"/>
  <c r="AP83" i="17" s="1"/>
  <c r="AP87" i="17" s="1"/>
  <c r="AP25" i="17"/>
  <c r="AS67" i="17"/>
  <c r="AR69" i="17"/>
  <c r="AU65" i="17"/>
  <c r="AT85" i="17"/>
  <c r="AS7" i="17"/>
  <c r="AT5" i="17"/>
  <c r="AQ62" i="17"/>
  <c r="AS52" i="17"/>
  <c r="AR60" i="17"/>
  <c r="AR78" i="17"/>
  <c r="AS40" i="17"/>
  <c r="AS51" i="17"/>
  <c r="AR59" i="17"/>
  <c r="AQ81" i="17"/>
  <c r="AR80" i="17"/>
  <c r="AR44" i="17"/>
  <c r="AS42" i="17"/>
  <c r="AR79" i="17"/>
  <c r="AS41" i="17"/>
  <c r="AS50" i="17"/>
  <c r="AR54" i="17"/>
  <c r="AR58" i="17"/>
  <c r="AR24" i="17" l="1"/>
  <c r="AR21" i="17"/>
  <c r="AS18" i="17" s="1"/>
  <c r="AQ75" i="17"/>
  <c r="AQ76" i="17" s="1"/>
  <c r="AQ83" i="17" s="1"/>
  <c r="AQ87" i="17" s="1"/>
  <c r="AQ25" i="17"/>
  <c r="AS79" i="17"/>
  <c r="AT41" i="17"/>
  <c r="AR81" i="17"/>
  <c r="AS78" i="17"/>
  <c r="AT40" i="17"/>
  <c r="AS59" i="17"/>
  <c r="AT51" i="17"/>
  <c r="AU85" i="17"/>
  <c r="AV65" i="17"/>
  <c r="AS80" i="17"/>
  <c r="AT42" i="17"/>
  <c r="AS44" i="17"/>
  <c r="AU5" i="17"/>
  <c r="AT7" i="17"/>
  <c r="AR62" i="17"/>
  <c r="AS54" i="17"/>
  <c r="AS58" i="17"/>
  <c r="AS62" i="17" s="1"/>
  <c r="AT50" i="17"/>
  <c r="AS60" i="17"/>
  <c r="AT52" i="17"/>
  <c r="AS69" i="17"/>
  <c r="AT67" i="17"/>
  <c r="AS21" i="17" l="1"/>
  <c r="AT18" i="17" s="1"/>
  <c r="AS24" i="17"/>
  <c r="AR25" i="17"/>
  <c r="AR75" i="17"/>
  <c r="AR76" i="17" s="1"/>
  <c r="AR83" i="17" s="1"/>
  <c r="AR87" i="17" s="1"/>
  <c r="AV5" i="17"/>
  <c r="AU7" i="17"/>
  <c r="AT69" i="17"/>
  <c r="AU67" i="17"/>
  <c r="AT80" i="17"/>
  <c r="AT44" i="17"/>
  <c r="AU42" i="17"/>
  <c r="AV85" i="17"/>
  <c r="B65" i="17"/>
  <c r="C65" i="17" s="1"/>
  <c r="AT78" i="17"/>
  <c r="AU40" i="17"/>
  <c r="AT79" i="17"/>
  <c r="AU41" i="17"/>
  <c r="AT59" i="17"/>
  <c r="AU51" i="17"/>
  <c r="AT60" i="17"/>
  <c r="AU52" i="17"/>
  <c r="AT58" i="17"/>
  <c r="AT54" i="17"/>
  <c r="AU50" i="17"/>
  <c r="AS81" i="17"/>
  <c r="AS25" i="17" l="1"/>
  <c r="AS75" i="17"/>
  <c r="AS76" i="17" s="1"/>
  <c r="AS83" i="17" s="1"/>
  <c r="AS87" i="17" s="1"/>
  <c r="AT24" i="17"/>
  <c r="AT21" i="17"/>
  <c r="AU18" i="17" s="1"/>
  <c r="AV67" i="17"/>
  <c r="AU69" i="17"/>
  <c r="AV50" i="17"/>
  <c r="AU58" i="17"/>
  <c r="AU54" i="17"/>
  <c r="AU59" i="17"/>
  <c r="AV51" i="17"/>
  <c r="AU78" i="17"/>
  <c r="AV40" i="17"/>
  <c r="AU80" i="17"/>
  <c r="AU44" i="17"/>
  <c r="AV42" i="17"/>
  <c r="AT62" i="17"/>
  <c r="AT81" i="17"/>
  <c r="B85" i="17"/>
  <c r="AV52" i="17"/>
  <c r="AU60" i="17"/>
  <c r="AU79" i="17"/>
  <c r="AV41" i="17"/>
  <c r="AV7" i="17"/>
  <c r="AW5" i="17"/>
  <c r="AU24" i="17" l="1"/>
  <c r="AU21" i="17"/>
  <c r="AV18" i="17" s="1"/>
  <c r="AT75" i="17"/>
  <c r="AT76" i="17" s="1"/>
  <c r="AT83" i="17" s="1"/>
  <c r="AT87" i="17" s="1"/>
  <c r="AT25" i="17"/>
  <c r="AV60" i="17"/>
  <c r="B60" i="17" s="1"/>
  <c r="C60" i="17" s="1"/>
  <c r="E60" i="17" s="1"/>
  <c r="B52" i="17"/>
  <c r="C52" i="17" s="1"/>
  <c r="AV78" i="17"/>
  <c r="B40" i="17"/>
  <c r="C40" i="17" s="1"/>
  <c r="AV69" i="17"/>
  <c r="B69" i="17" s="1"/>
  <c r="C69" i="17" s="1"/>
  <c r="E69" i="17" s="1"/>
  <c r="B67" i="17"/>
  <c r="C67" i="17" s="1"/>
  <c r="AW7" i="17"/>
  <c r="AX5" i="17"/>
  <c r="AV79" i="17"/>
  <c r="B79" i="17" s="1"/>
  <c r="C79" i="17" s="1"/>
  <c r="B41" i="17"/>
  <c r="C41" i="17" s="1"/>
  <c r="C85" i="17"/>
  <c r="AV80" i="17"/>
  <c r="B80" i="17" s="1"/>
  <c r="C80" i="17" s="1"/>
  <c r="AV44" i="17"/>
  <c r="B44" i="17" s="1"/>
  <c r="C44" i="17" s="1"/>
  <c r="B42" i="17"/>
  <c r="C42" i="17" s="1"/>
  <c r="AU81" i="17"/>
  <c r="AU62" i="17"/>
  <c r="AV59" i="17"/>
  <c r="B59" i="17" s="1"/>
  <c r="C59" i="17" s="1"/>
  <c r="E59" i="17" s="1"/>
  <c r="B51" i="17"/>
  <c r="C51" i="17" s="1"/>
  <c r="AV54" i="17"/>
  <c r="B54" i="17" s="1"/>
  <c r="C54" i="17" s="1"/>
  <c r="AV58" i="17"/>
  <c r="B50" i="17"/>
  <c r="C50" i="17" s="1"/>
  <c r="AV24" i="17" l="1"/>
  <c r="AV21" i="17"/>
  <c r="AU25" i="17"/>
  <c r="AU75" i="17"/>
  <c r="AU76" i="17" s="1"/>
  <c r="AU83" i="17" s="1"/>
  <c r="AU87" i="17" s="1"/>
  <c r="AY5" i="17"/>
  <c r="AX7" i="17"/>
  <c r="AV81" i="17"/>
  <c r="B78" i="17"/>
  <c r="AV62" i="17"/>
  <c r="B62" i="17" s="1"/>
  <c r="C62" i="17" s="1"/>
  <c r="B58" i="17"/>
  <c r="C58" i="17" s="1"/>
  <c r="E58" i="17" s="1"/>
  <c r="B24" i="17" l="1"/>
  <c r="C24" i="17" s="1"/>
  <c r="AV75" i="17"/>
  <c r="AV25" i="17"/>
  <c r="B25" i="17" s="1"/>
  <c r="C25" i="17" s="1"/>
  <c r="E25" i="17" s="1"/>
  <c r="B81" i="17"/>
  <c r="C78" i="17"/>
  <c r="C81" i="17" s="1"/>
  <c r="AZ5" i="17"/>
  <c r="AY7" i="17"/>
  <c r="B75" i="17" l="1"/>
  <c r="AV76" i="17"/>
  <c r="AV83" i="17" s="1"/>
  <c r="AV87" i="17" s="1"/>
  <c r="AZ7" i="17"/>
  <c r="BA5" i="17"/>
  <c r="C75" i="17" l="1"/>
  <c r="C76" i="17" s="1"/>
  <c r="C83" i="17" s="1"/>
  <c r="C87" i="17" s="1"/>
  <c r="D9" i="17" s="1"/>
  <c r="B76" i="17"/>
  <c r="B83" i="17" s="1"/>
  <c r="B87" i="17" s="1"/>
  <c r="BA7" i="17"/>
  <c r="BB5" i="17"/>
  <c r="BB7" i="17" s="1"/>
  <c r="L72" i="5" l="1"/>
  <c r="L61" i="5"/>
  <c r="L62" i="5"/>
  <c r="I87" i="5"/>
  <c r="K62" i="5"/>
  <c r="H87" i="5"/>
  <c r="K61" i="5" l="1"/>
  <c r="H86" i="5" s="1"/>
  <c r="L122" i="5"/>
  <c r="K122" i="5"/>
  <c r="L117" i="5"/>
  <c r="K117" i="5"/>
  <c r="L116" i="5"/>
  <c r="K116" i="5"/>
  <c r="K118" i="5" s="1"/>
  <c r="L115" i="5"/>
  <c r="L118" i="5" s="1"/>
  <c r="K115" i="5"/>
  <c r="L112" i="5"/>
  <c r="K112" i="5"/>
  <c r="L111" i="5"/>
  <c r="L113" i="5" s="1"/>
  <c r="K111" i="5"/>
  <c r="K113" i="5" s="1"/>
  <c r="I122" i="5"/>
  <c r="H122" i="5"/>
  <c r="I117" i="5"/>
  <c r="H117" i="5"/>
  <c r="I116" i="5"/>
  <c r="H116" i="5"/>
  <c r="H118" i="5" s="1"/>
  <c r="I115" i="5"/>
  <c r="I118" i="5" s="1"/>
  <c r="H115" i="5"/>
  <c r="I112" i="5"/>
  <c r="H112" i="5"/>
  <c r="F122" i="5"/>
  <c r="E122" i="5"/>
  <c r="F118" i="5"/>
  <c r="F117" i="5"/>
  <c r="E117" i="5"/>
  <c r="F116" i="5"/>
  <c r="E116" i="5"/>
  <c r="E118" i="5" s="1"/>
  <c r="E120" i="5" s="1"/>
  <c r="F115" i="5"/>
  <c r="E115" i="5"/>
  <c r="F112" i="5"/>
  <c r="E112" i="5"/>
  <c r="F111" i="5"/>
  <c r="F113" i="5" s="1"/>
  <c r="E111" i="5"/>
  <c r="E113" i="5" s="1"/>
  <c r="C122" i="5"/>
  <c r="C117" i="5"/>
  <c r="C116" i="5"/>
  <c r="C115" i="5"/>
  <c r="C112" i="5"/>
  <c r="C113" i="5" s="1"/>
  <c r="C111" i="5"/>
  <c r="C118" i="5"/>
  <c r="B122" i="5"/>
  <c r="B117" i="5"/>
  <c r="B118" i="5" s="1"/>
  <c r="B116" i="5"/>
  <c r="B115" i="5"/>
  <c r="B112" i="5"/>
  <c r="B111" i="5"/>
  <c r="B113" i="5"/>
  <c r="L86" i="5"/>
  <c r="L87" i="5"/>
  <c r="L90" i="5"/>
  <c r="L91" i="5"/>
  <c r="L92" i="5"/>
  <c r="L97" i="5"/>
  <c r="K97" i="5"/>
  <c r="K92" i="5"/>
  <c r="K91" i="5"/>
  <c r="K90" i="5"/>
  <c r="K87" i="5"/>
  <c r="K86" i="5"/>
  <c r="I86" i="5"/>
  <c r="I111" i="5" s="1"/>
  <c r="I90" i="5"/>
  <c r="I91" i="5"/>
  <c r="I92" i="5"/>
  <c r="I97" i="5"/>
  <c r="H97" i="5"/>
  <c r="H92" i="5"/>
  <c r="H91" i="5"/>
  <c r="H90" i="5"/>
  <c r="F86" i="5"/>
  <c r="F87" i="5"/>
  <c r="F88" i="5"/>
  <c r="F90" i="5"/>
  <c r="F93" i="5" s="1"/>
  <c r="F95" i="5" s="1"/>
  <c r="F99" i="5" s="1"/>
  <c r="F91" i="5"/>
  <c r="F92" i="5"/>
  <c r="F97" i="5"/>
  <c r="E97" i="5"/>
  <c r="E92" i="5"/>
  <c r="E91" i="5"/>
  <c r="E90" i="5"/>
  <c r="E87" i="5"/>
  <c r="E88" i="5" s="1"/>
  <c r="E86" i="5"/>
  <c r="C97" i="5"/>
  <c r="B97" i="5"/>
  <c r="C90" i="5"/>
  <c r="C91" i="5"/>
  <c r="C92" i="5"/>
  <c r="C86" i="5"/>
  <c r="C88" i="5" s="1"/>
  <c r="C87" i="5"/>
  <c r="B92" i="5"/>
  <c r="B91" i="5"/>
  <c r="B90" i="5"/>
  <c r="B87" i="5"/>
  <c r="B86" i="5"/>
  <c r="H93" i="5"/>
  <c r="C93" i="5"/>
  <c r="E93" i="5"/>
  <c r="K88" i="5"/>
  <c r="B88" i="5"/>
  <c r="R72" i="5"/>
  <c r="R67" i="5"/>
  <c r="R66" i="5"/>
  <c r="R65" i="5"/>
  <c r="R62" i="5"/>
  <c r="R61" i="5"/>
  <c r="R63" i="5"/>
  <c r="R68" i="5"/>
  <c r="Q72" i="5"/>
  <c r="Q67" i="5"/>
  <c r="Q66" i="5"/>
  <c r="Q65" i="5"/>
  <c r="Q62" i="5"/>
  <c r="Q61" i="5"/>
  <c r="Q63" i="5" s="1"/>
  <c r="B19" i="15"/>
  <c r="E9" i="15"/>
  <c r="I85" i="15"/>
  <c r="H85" i="15"/>
  <c r="G85" i="15"/>
  <c r="H80" i="15"/>
  <c r="G80" i="15"/>
  <c r="H79" i="15"/>
  <c r="G79" i="15"/>
  <c r="H78" i="15"/>
  <c r="G78" i="15"/>
  <c r="G81" i="15" s="1"/>
  <c r="G74" i="15"/>
  <c r="K65" i="15"/>
  <c r="J65" i="15"/>
  <c r="J85" i="15" s="1"/>
  <c r="AY62" i="15"/>
  <c r="AX62" i="15"/>
  <c r="AW62" i="15"/>
  <c r="H62" i="15"/>
  <c r="G58" i="15"/>
  <c r="AY54" i="15"/>
  <c r="AX54" i="15"/>
  <c r="AW54" i="15"/>
  <c r="H54" i="15"/>
  <c r="G54" i="15"/>
  <c r="H44" i="15"/>
  <c r="G44" i="15"/>
  <c r="H34" i="15"/>
  <c r="I41" i="15" s="1"/>
  <c r="F34" i="15"/>
  <c r="B34" i="15"/>
  <c r="I33" i="15"/>
  <c r="I34" i="15" s="1"/>
  <c r="I42" i="15" s="1"/>
  <c r="H33" i="15"/>
  <c r="D33" i="15"/>
  <c r="I32" i="15"/>
  <c r="H32" i="15"/>
  <c r="D32" i="15"/>
  <c r="B31" i="15"/>
  <c r="D31" i="15" s="1"/>
  <c r="D30" i="15"/>
  <c r="B30" i="15"/>
  <c r="BB23" i="15"/>
  <c r="BA23" i="15"/>
  <c r="AZ23" i="15"/>
  <c r="AY23" i="15"/>
  <c r="AX23" i="15"/>
  <c r="AW23" i="15"/>
  <c r="H23" i="15"/>
  <c r="H74" i="15" s="1"/>
  <c r="G23" i="15"/>
  <c r="B17" i="15"/>
  <c r="L16" i="15"/>
  <c r="M16" i="15" s="1"/>
  <c r="N16" i="15" s="1"/>
  <c r="O16" i="15" s="1"/>
  <c r="P16" i="15" s="1"/>
  <c r="Q16" i="15" s="1"/>
  <c r="R16" i="15" s="1"/>
  <c r="S16" i="15" s="1"/>
  <c r="T16" i="15" s="1"/>
  <c r="U16" i="15" s="1"/>
  <c r="V16" i="15" s="1"/>
  <c r="W16" i="15" s="1"/>
  <c r="X16" i="15" s="1"/>
  <c r="Y16" i="15" s="1"/>
  <c r="Z16" i="15" s="1"/>
  <c r="AA16" i="15" s="1"/>
  <c r="AB16" i="15" s="1"/>
  <c r="AC16" i="15" s="1"/>
  <c r="AD16" i="15" s="1"/>
  <c r="AE16" i="15" s="1"/>
  <c r="AF16" i="15" s="1"/>
  <c r="AG16" i="15" s="1"/>
  <c r="AH16" i="15" s="1"/>
  <c r="AI16" i="15" s="1"/>
  <c r="AJ16" i="15" s="1"/>
  <c r="AK16" i="15" s="1"/>
  <c r="AL16" i="15" s="1"/>
  <c r="AM16" i="15" s="1"/>
  <c r="AN16" i="15" s="1"/>
  <c r="AO16" i="15" s="1"/>
  <c r="AP16" i="15" s="1"/>
  <c r="AQ16" i="15" s="1"/>
  <c r="AR16" i="15" s="1"/>
  <c r="AS16" i="15" s="1"/>
  <c r="AT16" i="15" s="1"/>
  <c r="AU16" i="15" s="1"/>
  <c r="AV16" i="15" s="1"/>
  <c r="AW16" i="15" s="1"/>
  <c r="AX16" i="15" s="1"/>
  <c r="AY16" i="15" s="1"/>
  <c r="J16" i="15"/>
  <c r="K16" i="15" s="1"/>
  <c r="BB14" i="15"/>
  <c r="BB24" i="15" s="1"/>
  <c r="BB25" i="15" s="1"/>
  <c r="BA14" i="15"/>
  <c r="BA24" i="15" s="1"/>
  <c r="BA25" i="15" s="1"/>
  <c r="AZ14" i="15"/>
  <c r="AZ24" i="15" s="1"/>
  <c r="AZ25" i="15" s="1"/>
  <c r="AY14" i="15"/>
  <c r="AY24" i="15" s="1"/>
  <c r="AY25" i="15" s="1"/>
  <c r="AX14" i="15"/>
  <c r="AX24" i="15" s="1"/>
  <c r="AX25" i="15" s="1"/>
  <c r="AW14" i="15"/>
  <c r="AW24" i="15" s="1"/>
  <c r="AW25" i="15" s="1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G7" i="15"/>
  <c r="G60" i="15" s="1"/>
  <c r="J5" i="15"/>
  <c r="K5" i="15" s="1"/>
  <c r="I5" i="15"/>
  <c r="I7" i="15" s="1"/>
  <c r="H5" i="15"/>
  <c r="H7" i="15" s="1"/>
  <c r="Q68" i="5"/>
  <c r="L67" i="5"/>
  <c r="O67" i="5"/>
  <c r="L66" i="5"/>
  <c r="L65" i="5"/>
  <c r="O62" i="5"/>
  <c r="K72" i="5"/>
  <c r="K67" i="5"/>
  <c r="K66" i="5"/>
  <c r="K65" i="5"/>
  <c r="I72" i="5"/>
  <c r="I67" i="5"/>
  <c r="I66" i="5"/>
  <c r="I65" i="5"/>
  <c r="I68" i="5" s="1"/>
  <c r="I62" i="5"/>
  <c r="I63" i="5" s="1"/>
  <c r="I61" i="5"/>
  <c r="H72" i="5"/>
  <c r="H67" i="5"/>
  <c r="H66" i="5"/>
  <c r="H65" i="5"/>
  <c r="H62" i="5"/>
  <c r="H61" i="5"/>
  <c r="F72" i="5"/>
  <c r="F67" i="5"/>
  <c r="F66" i="5"/>
  <c r="F65" i="5"/>
  <c r="F68" i="5" s="1"/>
  <c r="F62" i="5"/>
  <c r="F61" i="5"/>
  <c r="F63" i="5" s="1"/>
  <c r="E72" i="5"/>
  <c r="E67" i="5"/>
  <c r="E66" i="5"/>
  <c r="E65" i="5"/>
  <c r="E62" i="5"/>
  <c r="E63" i="5" s="1"/>
  <c r="E61" i="5"/>
  <c r="C72" i="5"/>
  <c r="C67" i="5"/>
  <c r="C66" i="5"/>
  <c r="C65" i="5"/>
  <c r="C62" i="5"/>
  <c r="C61" i="5"/>
  <c r="C63" i="5"/>
  <c r="B72" i="5"/>
  <c r="B67" i="5"/>
  <c r="B66" i="5"/>
  <c r="B68" i="5" s="1"/>
  <c r="B65" i="5"/>
  <c r="B62" i="5"/>
  <c r="B61" i="5"/>
  <c r="K63" i="5"/>
  <c r="H63" i="5"/>
  <c r="B63" i="5"/>
  <c r="G19" i="13"/>
  <c r="I85" i="13"/>
  <c r="H85" i="13"/>
  <c r="G85" i="13"/>
  <c r="H80" i="13"/>
  <c r="G80" i="13"/>
  <c r="H79" i="13"/>
  <c r="G79" i="13"/>
  <c r="H78" i="13"/>
  <c r="H81" i="13" s="1"/>
  <c r="G78" i="13"/>
  <c r="J65" i="13"/>
  <c r="AY62" i="13"/>
  <c r="AX62" i="13"/>
  <c r="AW62" i="13"/>
  <c r="H62" i="13"/>
  <c r="AY54" i="13"/>
  <c r="AX54" i="13"/>
  <c r="AW54" i="13"/>
  <c r="H54" i="13"/>
  <c r="G54" i="13"/>
  <c r="I52" i="13"/>
  <c r="H44" i="13"/>
  <c r="G44" i="13"/>
  <c r="F34" i="13"/>
  <c r="I33" i="13" s="1"/>
  <c r="B34" i="13"/>
  <c r="D33" i="13"/>
  <c r="I32" i="13"/>
  <c r="D32" i="13"/>
  <c r="B31" i="13"/>
  <c r="D31" i="13" s="1"/>
  <c r="D30" i="13"/>
  <c r="B30" i="13"/>
  <c r="AY25" i="13"/>
  <c r="BB24" i="13"/>
  <c r="BB25" i="13" s="1"/>
  <c r="AX24" i="13"/>
  <c r="AX25" i="13" s="1"/>
  <c r="G24" i="13"/>
  <c r="BB23" i="13"/>
  <c r="BA23" i="13"/>
  <c r="AZ23" i="13"/>
  <c r="AY23" i="13"/>
  <c r="AX23" i="13"/>
  <c r="AW23" i="13"/>
  <c r="H23" i="13"/>
  <c r="H74" i="13" s="1"/>
  <c r="G23" i="13"/>
  <c r="G74" i="13" s="1"/>
  <c r="G21" i="13"/>
  <c r="H19" i="13"/>
  <c r="H18" i="13"/>
  <c r="B17" i="13"/>
  <c r="B19" i="13" s="1"/>
  <c r="O16" i="13"/>
  <c r="P16" i="13" s="1"/>
  <c r="Q16" i="13" s="1"/>
  <c r="R16" i="13" s="1"/>
  <c r="S16" i="13" s="1"/>
  <c r="T16" i="13" s="1"/>
  <c r="U16" i="13" s="1"/>
  <c r="V16" i="13" s="1"/>
  <c r="W16" i="13" s="1"/>
  <c r="X16" i="13" s="1"/>
  <c r="Y16" i="13" s="1"/>
  <c r="Z16" i="13" s="1"/>
  <c r="AA16" i="13" s="1"/>
  <c r="AB16" i="13" s="1"/>
  <c r="AC16" i="13" s="1"/>
  <c r="AD16" i="13" s="1"/>
  <c r="AE16" i="13" s="1"/>
  <c r="AF16" i="13" s="1"/>
  <c r="AG16" i="13" s="1"/>
  <c r="AH16" i="13" s="1"/>
  <c r="AI16" i="13" s="1"/>
  <c r="AJ16" i="13" s="1"/>
  <c r="AK16" i="13" s="1"/>
  <c r="AL16" i="13" s="1"/>
  <c r="AM16" i="13" s="1"/>
  <c r="AN16" i="13" s="1"/>
  <c r="AO16" i="13" s="1"/>
  <c r="AP16" i="13" s="1"/>
  <c r="AQ16" i="13" s="1"/>
  <c r="AR16" i="13" s="1"/>
  <c r="AS16" i="13" s="1"/>
  <c r="AT16" i="13" s="1"/>
  <c r="AU16" i="13" s="1"/>
  <c r="AV16" i="13" s="1"/>
  <c r="AW16" i="13" s="1"/>
  <c r="AX16" i="13" s="1"/>
  <c r="AY16" i="13" s="1"/>
  <c r="K16" i="13"/>
  <c r="L16" i="13" s="1"/>
  <c r="M16" i="13" s="1"/>
  <c r="N16" i="13" s="1"/>
  <c r="J16" i="13"/>
  <c r="BB14" i="13"/>
  <c r="BA14" i="13"/>
  <c r="BA24" i="13" s="1"/>
  <c r="BA25" i="13" s="1"/>
  <c r="AZ14" i="13"/>
  <c r="AZ24" i="13" s="1"/>
  <c r="AZ25" i="13" s="1"/>
  <c r="AY14" i="13"/>
  <c r="AY24" i="13" s="1"/>
  <c r="AX14" i="13"/>
  <c r="AW14" i="13"/>
  <c r="AW24" i="13" s="1"/>
  <c r="AW25" i="13" s="1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H7" i="13"/>
  <c r="G7" i="13"/>
  <c r="H5" i="13"/>
  <c r="I5" i="13" s="1"/>
  <c r="I85" i="12"/>
  <c r="H85" i="12"/>
  <c r="G85" i="12"/>
  <c r="H80" i="12"/>
  <c r="G80" i="12"/>
  <c r="H79" i="12"/>
  <c r="G79" i="12"/>
  <c r="H78" i="12"/>
  <c r="H81" i="12" s="1"/>
  <c r="G78" i="12"/>
  <c r="G81" i="12" s="1"/>
  <c r="J65" i="12"/>
  <c r="AY62" i="12"/>
  <c r="AX62" i="12"/>
  <c r="AW62" i="12"/>
  <c r="H62" i="12"/>
  <c r="AY54" i="12"/>
  <c r="AX54" i="12"/>
  <c r="AW54" i="12"/>
  <c r="H54" i="12"/>
  <c r="G54" i="12"/>
  <c r="H44" i="12"/>
  <c r="G44" i="12"/>
  <c r="D36" i="12"/>
  <c r="I40" i="12" s="1"/>
  <c r="F34" i="12"/>
  <c r="B34" i="12"/>
  <c r="B35" i="12" s="1"/>
  <c r="B36" i="12" s="1"/>
  <c r="H33" i="12"/>
  <c r="D33" i="12"/>
  <c r="D32" i="12"/>
  <c r="B31" i="12"/>
  <c r="D31" i="12" s="1"/>
  <c r="B30" i="12"/>
  <c r="D30" i="12" s="1"/>
  <c r="BB23" i="12"/>
  <c r="BA23" i="12"/>
  <c r="AZ23" i="12"/>
  <c r="AY23" i="12"/>
  <c r="AX23" i="12"/>
  <c r="AW23" i="12"/>
  <c r="AV23" i="12"/>
  <c r="AV74" i="12" s="1"/>
  <c r="AN23" i="12"/>
  <c r="AN74" i="12" s="1"/>
  <c r="AJ23" i="12"/>
  <c r="AJ74" i="12" s="1"/>
  <c r="AF23" i="12"/>
  <c r="AF74" i="12" s="1"/>
  <c r="X23" i="12"/>
  <c r="X74" i="12" s="1"/>
  <c r="T23" i="12"/>
  <c r="T74" i="12" s="1"/>
  <c r="P23" i="12"/>
  <c r="P74" i="12" s="1"/>
  <c r="H23" i="12"/>
  <c r="H74" i="12" s="1"/>
  <c r="G23" i="12"/>
  <c r="G74" i="12" s="1"/>
  <c r="G21" i="12"/>
  <c r="AV20" i="12"/>
  <c r="AR20" i="12"/>
  <c r="AR23" i="12" s="1"/>
  <c r="AR74" i="12" s="1"/>
  <c r="AN20" i="12"/>
  <c r="AJ20" i="12"/>
  <c r="AF20" i="12"/>
  <c r="AB20" i="12"/>
  <c r="AB23" i="12" s="1"/>
  <c r="AB74" i="12" s="1"/>
  <c r="X20" i="12"/>
  <c r="T20" i="12"/>
  <c r="P20" i="12"/>
  <c r="L20" i="12"/>
  <c r="L23" i="12" s="1"/>
  <c r="L74" i="12" s="1"/>
  <c r="C20" i="12"/>
  <c r="H19" i="12"/>
  <c r="B19" i="12"/>
  <c r="I18" i="12"/>
  <c r="H18" i="12"/>
  <c r="B17" i="12"/>
  <c r="J16" i="12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X16" i="12" s="1"/>
  <c r="Y16" i="12" s="1"/>
  <c r="Z16" i="12" s="1"/>
  <c r="AA16" i="12" s="1"/>
  <c r="AB16" i="12" s="1"/>
  <c r="AC16" i="12" s="1"/>
  <c r="AD16" i="12" s="1"/>
  <c r="AE16" i="12" s="1"/>
  <c r="AF16" i="12" s="1"/>
  <c r="AG16" i="12" s="1"/>
  <c r="AH16" i="12" s="1"/>
  <c r="AI16" i="12" s="1"/>
  <c r="AJ16" i="12" s="1"/>
  <c r="AK16" i="12" s="1"/>
  <c r="AL16" i="12" s="1"/>
  <c r="AM16" i="12" s="1"/>
  <c r="AN16" i="12" s="1"/>
  <c r="AO16" i="12" s="1"/>
  <c r="AP16" i="12" s="1"/>
  <c r="AQ16" i="12" s="1"/>
  <c r="AR16" i="12" s="1"/>
  <c r="AS16" i="12" s="1"/>
  <c r="AT16" i="12" s="1"/>
  <c r="AU16" i="12" s="1"/>
  <c r="AV16" i="12" s="1"/>
  <c r="AW16" i="12" s="1"/>
  <c r="AX16" i="12" s="1"/>
  <c r="AY16" i="12" s="1"/>
  <c r="BB14" i="12"/>
  <c r="BB24" i="12" s="1"/>
  <c r="BB25" i="12" s="1"/>
  <c r="BA14" i="12"/>
  <c r="BA24" i="12" s="1"/>
  <c r="BA25" i="12" s="1"/>
  <c r="AZ14" i="12"/>
  <c r="AZ24" i="12" s="1"/>
  <c r="AY14" i="12"/>
  <c r="AY24" i="12" s="1"/>
  <c r="AY25" i="12" s="1"/>
  <c r="AX14" i="12"/>
  <c r="AX24" i="12" s="1"/>
  <c r="AX25" i="12" s="1"/>
  <c r="AW14" i="12"/>
  <c r="AW24" i="12" s="1"/>
  <c r="AW25" i="12" s="1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G24" i="12" s="1"/>
  <c r="G25" i="12" s="1"/>
  <c r="G7" i="12"/>
  <c r="G60" i="12" s="1"/>
  <c r="J5" i="12"/>
  <c r="K5" i="12" s="1"/>
  <c r="H5" i="12"/>
  <c r="I5" i="12" s="1"/>
  <c r="I7" i="12" s="1"/>
  <c r="I85" i="11"/>
  <c r="H85" i="11"/>
  <c r="G85" i="11"/>
  <c r="H80" i="11"/>
  <c r="G80" i="11"/>
  <c r="H79" i="11"/>
  <c r="G79" i="11"/>
  <c r="H78" i="11"/>
  <c r="G78" i="11"/>
  <c r="G81" i="11" s="1"/>
  <c r="J65" i="11"/>
  <c r="J85" i="11" s="1"/>
  <c r="AY62" i="11"/>
  <c r="AX62" i="11"/>
  <c r="AW62" i="11"/>
  <c r="H62" i="11"/>
  <c r="AY54" i="11"/>
  <c r="AX54" i="11"/>
  <c r="AW54" i="11"/>
  <c r="H54" i="11"/>
  <c r="G54" i="11"/>
  <c r="H44" i="11"/>
  <c r="G44" i="11"/>
  <c r="B36" i="11"/>
  <c r="D36" i="11" s="1"/>
  <c r="I40" i="11" s="1"/>
  <c r="B35" i="11"/>
  <c r="D35" i="11" s="1"/>
  <c r="F34" i="11"/>
  <c r="D34" i="11"/>
  <c r="B34" i="11"/>
  <c r="H33" i="11"/>
  <c r="D33" i="11"/>
  <c r="D32" i="11"/>
  <c r="D31" i="11"/>
  <c r="B31" i="11"/>
  <c r="B30" i="11"/>
  <c r="D30" i="11" s="1"/>
  <c r="AW24" i="11"/>
  <c r="AW25" i="11" s="1"/>
  <c r="BB23" i="11"/>
  <c r="BA23" i="11"/>
  <c r="AZ23" i="11"/>
  <c r="AY23" i="11"/>
  <c r="AX23" i="11"/>
  <c r="AW23" i="11"/>
  <c r="H23" i="11"/>
  <c r="H74" i="11" s="1"/>
  <c r="G23" i="11"/>
  <c r="G74" i="11" s="1"/>
  <c r="G21" i="11"/>
  <c r="H18" i="11" s="1"/>
  <c r="AK20" i="11"/>
  <c r="AK23" i="11" s="1"/>
  <c r="AK74" i="11" s="1"/>
  <c r="U20" i="11"/>
  <c r="U23" i="11" s="1"/>
  <c r="U74" i="11" s="1"/>
  <c r="H19" i="11"/>
  <c r="B19" i="11"/>
  <c r="C20" i="11" s="1"/>
  <c r="I18" i="11"/>
  <c r="B17" i="11"/>
  <c r="J16" i="1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AB16" i="11" s="1"/>
  <c r="AC16" i="11" s="1"/>
  <c r="AD16" i="11" s="1"/>
  <c r="AE16" i="11" s="1"/>
  <c r="AF16" i="11" s="1"/>
  <c r="AG16" i="11" s="1"/>
  <c r="AH16" i="11" s="1"/>
  <c r="AI16" i="11" s="1"/>
  <c r="AJ16" i="11" s="1"/>
  <c r="AK16" i="11" s="1"/>
  <c r="AL16" i="11" s="1"/>
  <c r="AM16" i="11" s="1"/>
  <c r="AN16" i="11" s="1"/>
  <c r="AO16" i="11" s="1"/>
  <c r="AP16" i="11" s="1"/>
  <c r="AQ16" i="11" s="1"/>
  <c r="AR16" i="11" s="1"/>
  <c r="AS16" i="11" s="1"/>
  <c r="AT16" i="11" s="1"/>
  <c r="AU16" i="11" s="1"/>
  <c r="AV16" i="11" s="1"/>
  <c r="AW16" i="11" s="1"/>
  <c r="AX16" i="11" s="1"/>
  <c r="AY16" i="11" s="1"/>
  <c r="BB14" i="11"/>
  <c r="BB24" i="11" s="1"/>
  <c r="BB25" i="11" s="1"/>
  <c r="BA14" i="11"/>
  <c r="BA24" i="11" s="1"/>
  <c r="BA25" i="11" s="1"/>
  <c r="AZ14" i="11"/>
  <c r="AZ24" i="11" s="1"/>
  <c r="AZ25" i="11" s="1"/>
  <c r="AY14" i="11"/>
  <c r="AY24" i="11" s="1"/>
  <c r="AY25" i="11" s="1"/>
  <c r="AX14" i="11"/>
  <c r="AX24" i="11" s="1"/>
  <c r="AX25" i="11" s="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G24" i="11" s="1"/>
  <c r="G7" i="11"/>
  <c r="I5" i="11"/>
  <c r="J5" i="11" s="1"/>
  <c r="J7" i="11" s="1"/>
  <c r="H5" i="11"/>
  <c r="H7" i="11" s="1"/>
  <c r="I42" i="10"/>
  <c r="I41" i="10"/>
  <c r="I40" i="10"/>
  <c r="I78" i="10" s="1"/>
  <c r="I35" i="10"/>
  <c r="I34" i="10"/>
  <c r="I32" i="10"/>
  <c r="I33" i="10"/>
  <c r="H35" i="10"/>
  <c r="H34" i="10"/>
  <c r="H32" i="10"/>
  <c r="H33" i="10"/>
  <c r="F34" i="10"/>
  <c r="D30" i="10"/>
  <c r="D31" i="10"/>
  <c r="B31" i="10"/>
  <c r="B30" i="10"/>
  <c r="D33" i="10"/>
  <c r="D32" i="10"/>
  <c r="B34" i="10"/>
  <c r="D34" i="10" s="1"/>
  <c r="B17" i="10"/>
  <c r="B19" i="10" s="1"/>
  <c r="I85" i="10"/>
  <c r="H85" i="10"/>
  <c r="G85" i="10"/>
  <c r="I80" i="10"/>
  <c r="H80" i="10"/>
  <c r="G80" i="10"/>
  <c r="I79" i="10"/>
  <c r="H79" i="10"/>
  <c r="G79" i="10"/>
  <c r="H78" i="10"/>
  <c r="G78" i="10"/>
  <c r="J65" i="10"/>
  <c r="AY62" i="10"/>
  <c r="AX62" i="10"/>
  <c r="AW62" i="10"/>
  <c r="H62" i="10"/>
  <c r="AY54" i="10"/>
  <c r="AX54" i="10"/>
  <c r="AW54" i="10"/>
  <c r="H54" i="10"/>
  <c r="G54" i="10"/>
  <c r="I44" i="10"/>
  <c r="H44" i="10"/>
  <c r="G44" i="10"/>
  <c r="J42" i="10"/>
  <c r="K42" i="10" s="1"/>
  <c r="J41" i="10"/>
  <c r="BB23" i="10"/>
  <c r="BA23" i="10"/>
  <c r="AZ23" i="10"/>
  <c r="AY23" i="10"/>
  <c r="AX23" i="10"/>
  <c r="AW23" i="10"/>
  <c r="H23" i="10"/>
  <c r="H74" i="10" s="1"/>
  <c r="G23" i="10"/>
  <c r="G74" i="10" s="1"/>
  <c r="G21" i="10"/>
  <c r="H18" i="10" s="1"/>
  <c r="H19" i="10"/>
  <c r="J16" i="10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X16" i="10" s="1"/>
  <c r="Y16" i="10" s="1"/>
  <c r="Z16" i="10" s="1"/>
  <c r="AA16" i="10" s="1"/>
  <c r="AB16" i="10" s="1"/>
  <c r="AC16" i="10" s="1"/>
  <c r="AD16" i="10" s="1"/>
  <c r="AE16" i="10" s="1"/>
  <c r="AF16" i="10" s="1"/>
  <c r="AG16" i="10" s="1"/>
  <c r="AH16" i="10" s="1"/>
  <c r="AI16" i="10" s="1"/>
  <c r="AJ16" i="10" s="1"/>
  <c r="AK16" i="10" s="1"/>
  <c r="AL16" i="10" s="1"/>
  <c r="AM16" i="10" s="1"/>
  <c r="AN16" i="10" s="1"/>
  <c r="AO16" i="10" s="1"/>
  <c r="AP16" i="10" s="1"/>
  <c r="AQ16" i="10" s="1"/>
  <c r="AR16" i="10" s="1"/>
  <c r="AS16" i="10" s="1"/>
  <c r="AT16" i="10" s="1"/>
  <c r="AU16" i="10" s="1"/>
  <c r="AV16" i="10" s="1"/>
  <c r="AW16" i="10" s="1"/>
  <c r="AX16" i="10" s="1"/>
  <c r="AY16" i="10" s="1"/>
  <c r="BB14" i="10"/>
  <c r="BB24" i="10" s="1"/>
  <c r="BA14" i="10"/>
  <c r="BA24" i="10" s="1"/>
  <c r="AZ14" i="10"/>
  <c r="AZ24" i="10" s="1"/>
  <c r="AY14" i="10"/>
  <c r="AY24" i="10" s="1"/>
  <c r="AX14" i="10"/>
  <c r="AX24" i="10" s="1"/>
  <c r="AW14" i="10"/>
  <c r="AW24" i="10" s="1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G24" i="10" s="1"/>
  <c r="G7" i="10"/>
  <c r="H5" i="10"/>
  <c r="I5" i="10" s="1"/>
  <c r="O46" i="5"/>
  <c r="N46" i="5"/>
  <c r="O41" i="5"/>
  <c r="N41" i="5"/>
  <c r="O40" i="5"/>
  <c r="N40" i="5"/>
  <c r="N42" i="5" s="1"/>
  <c r="O39" i="5"/>
  <c r="O42" i="5" s="1"/>
  <c r="N39" i="5"/>
  <c r="O36" i="5"/>
  <c r="N36" i="5"/>
  <c r="O35" i="5"/>
  <c r="O37" i="5" s="1"/>
  <c r="N35" i="5"/>
  <c r="N37" i="5" s="1"/>
  <c r="L41" i="5"/>
  <c r="L40" i="5"/>
  <c r="L39" i="5"/>
  <c r="L36" i="5"/>
  <c r="L35" i="5"/>
  <c r="L37" i="5" s="1"/>
  <c r="L46" i="5"/>
  <c r="K46" i="5"/>
  <c r="K41" i="5"/>
  <c r="K40" i="5"/>
  <c r="K39" i="5"/>
  <c r="K36" i="5"/>
  <c r="K35" i="5"/>
  <c r="I46" i="5"/>
  <c r="I41" i="5"/>
  <c r="I40" i="5"/>
  <c r="I39" i="5"/>
  <c r="I36" i="5"/>
  <c r="I37" i="5" s="1"/>
  <c r="I35" i="5"/>
  <c r="H46" i="5"/>
  <c r="H41" i="5"/>
  <c r="H40" i="5"/>
  <c r="H39" i="5"/>
  <c r="H36" i="5"/>
  <c r="H35" i="5"/>
  <c r="F46" i="5"/>
  <c r="F41" i="5"/>
  <c r="F40" i="5"/>
  <c r="F39" i="5"/>
  <c r="F36" i="5"/>
  <c r="F35" i="5"/>
  <c r="E46" i="5"/>
  <c r="E41" i="5"/>
  <c r="E40" i="5"/>
  <c r="E39" i="5"/>
  <c r="E36" i="5"/>
  <c r="E35" i="5"/>
  <c r="E37" i="5" s="1"/>
  <c r="C46" i="5"/>
  <c r="C41" i="5"/>
  <c r="C40" i="5"/>
  <c r="C39" i="5"/>
  <c r="C36" i="5"/>
  <c r="C37" i="5" s="1"/>
  <c r="C35" i="5"/>
  <c r="B46" i="5"/>
  <c r="B41" i="5"/>
  <c r="B40" i="5"/>
  <c r="B39" i="5"/>
  <c r="B36" i="5"/>
  <c r="B35" i="5"/>
  <c r="B37" i="5" s="1"/>
  <c r="H37" i="5"/>
  <c r="G19" i="9"/>
  <c r="I74" i="9"/>
  <c r="H74" i="9"/>
  <c r="G74" i="9"/>
  <c r="I69" i="9"/>
  <c r="H69" i="9"/>
  <c r="G69" i="9"/>
  <c r="I68" i="9"/>
  <c r="H68" i="9"/>
  <c r="G68" i="9"/>
  <c r="I67" i="9"/>
  <c r="I70" i="9" s="1"/>
  <c r="H67" i="9"/>
  <c r="H70" i="9" s="1"/>
  <c r="G67" i="9"/>
  <c r="G70" i="9" s="1"/>
  <c r="K54" i="9"/>
  <c r="J54" i="9"/>
  <c r="J74" i="9" s="1"/>
  <c r="AY51" i="9"/>
  <c r="AX51" i="9"/>
  <c r="AW51" i="9"/>
  <c r="H51" i="9"/>
  <c r="AY43" i="9"/>
  <c r="AX43" i="9"/>
  <c r="AW43" i="9"/>
  <c r="H43" i="9"/>
  <c r="G43" i="9"/>
  <c r="I33" i="9"/>
  <c r="H33" i="9"/>
  <c r="G33" i="9"/>
  <c r="J31" i="9"/>
  <c r="J69" i="9" s="1"/>
  <c r="J30" i="9"/>
  <c r="J68" i="9" s="1"/>
  <c r="J29" i="9"/>
  <c r="AW25" i="9"/>
  <c r="AZ24" i="9"/>
  <c r="AZ25" i="9" s="1"/>
  <c r="BB23" i="9"/>
  <c r="BA23" i="9"/>
  <c r="AZ23" i="9"/>
  <c r="AY23" i="9"/>
  <c r="AX23" i="9"/>
  <c r="AW23" i="9"/>
  <c r="H23" i="9"/>
  <c r="H63" i="9" s="1"/>
  <c r="G23" i="9"/>
  <c r="G63" i="9" s="1"/>
  <c r="G21" i="9"/>
  <c r="H18" i="9" s="1"/>
  <c r="AT20" i="9"/>
  <c r="AT23" i="9" s="1"/>
  <c r="AT63" i="9" s="1"/>
  <c r="AP20" i="9"/>
  <c r="AP23" i="9" s="1"/>
  <c r="AP63" i="9" s="1"/>
  <c r="AL20" i="9"/>
  <c r="AL23" i="9" s="1"/>
  <c r="AL63" i="9" s="1"/>
  <c r="AH20" i="9"/>
  <c r="AH23" i="9" s="1"/>
  <c r="AH63" i="9" s="1"/>
  <c r="AD20" i="9"/>
  <c r="AD23" i="9" s="1"/>
  <c r="AD63" i="9" s="1"/>
  <c r="Z20" i="9"/>
  <c r="Z23" i="9" s="1"/>
  <c r="Z63" i="9" s="1"/>
  <c r="V20" i="9"/>
  <c r="V23" i="9" s="1"/>
  <c r="V63" i="9" s="1"/>
  <c r="R20" i="9"/>
  <c r="R23" i="9" s="1"/>
  <c r="R63" i="9" s="1"/>
  <c r="N20" i="9"/>
  <c r="N23" i="9" s="1"/>
  <c r="N63" i="9" s="1"/>
  <c r="J20" i="9"/>
  <c r="J23" i="9" s="1"/>
  <c r="J63" i="9" s="1"/>
  <c r="H19" i="9"/>
  <c r="B19" i="9"/>
  <c r="C20" i="9" s="1"/>
  <c r="I18" i="9"/>
  <c r="I24" i="9" s="1"/>
  <c r="J16" i="9"/>
  <c r="K16" i="9" s="1"/>
  <c r="L16" i="9" s="1"/>
  <c r="M16" i="9" s="1"/>
  <c r="N16" i="9" s="1"/>
  <c r="O16" i="9" s="1"/>
  <c r="P16" i="9" s="1"/>
  <c r="Q16" i="9" s="1"/>
  <c r="R16" i="9" s="1"/>
  <c r="S16" i="9" s="1"/>
  <c r="T16" i="9" s="1"/>
  <c r="U16" i="9" s="1"/>
  <c r="V16" i="9" s="1"/>
  <c r="W16" i="9" s="1"/>
  <c r="X16" i="9" s="1"/>
  <c r="Y16" i="9" s="1"/>
  <c r="Z16" i="9" s="1"/>
  <c r="AA16" i="9" s="1"/>
  <c r="AB16" i="9" s="1"/>
  <c r="AC16" i="9" s="1"/>
  <c r="AD16" i="9" s="1"/>
  <c r="AE16" i="9" s="1"/>
  <c r="AF16" i="9" s="1"/>
  <c r="AG16" i="9" s="1"/>
  <c r="AH16" i="9" s="1"/>
  <c r="AI16" i="9" s="1"/>
  <c r="AJ16" i="9" s="1"/>
  <c r="AK16" i="9" s="1"/>
  <c r="AL16" i="9" s="1"/>
  <c r="AM16" i="9" s="1"/>
  <c r="AN16" i="9" s="1"/>
  <c r="AO16" i="9" s="1"/>
  <c r="AP16" i="9" s="1"/>
  <c r="AQ16" i="9" s="1"/>
  <c r="AR16" i="9" s="1"/>
  <c r="AS16" i="9" s="1"/>
  <c r="AT16" i="9" s="1"/>
  <c r="AU16" i="9" s="1"/>
  <c r="AV16" i="9" s="1"/>
  <c r="AW16" i="9" s="1"/>
  <c r="AX16" i="9" s="1"/>
  <c r="AY16" i="9" s="1"/>
  <c r="BB14" i="9"/>
  <c r="BB24" i="9" s="1"/>
  <c r="BB25" i="9" s="1"/>
  <c r="BA14" i="9"/>
  <c r="BA24" i="9" s="1"/>
  <c r="BA25" i="9" s="1"/>
  <c r="AZ14" i="9"/>
  <c r="AY14" i="9"/>
  <c r="AY24" i="9" s="1"/>
  <c r="AY25" i="9" s="1"/>
  <c r="AX14" i="9"/>
  <c r="AX24" i="9" s="1"/>
  <c r="AX25" i="9" s="1"/>
  <c r="AW14" i="9"/>
  <c r="AW24" i="9" s="1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G24" i="9" s="1"/>
  <c r="G7" i="9"/>
  <c r="K5" i="9"/>
  <c r="K7" i="9" s="1"/>
  <c r="J5" i="9"/>
  <c r="J7" i="9" s="1"/>
  <c r="I5" i="9"/>
  <c r="I7" i="9" s="1"/>
  <c r="H5" i="9"/>
  <c r="H7" i="9" s="1"/>
  <c r="I74" i="8"/>
  <c r="H74" i="8"/>
  <c r="G74" i="8"/>
  <c r="I69" i="8"/>
  <c r="H69" i="8"/>
  <c r="G69" i="8"/>
  <c r="I68" i="8"/>
  <c r="H68" i="8"/>
  <c r="G68" i="8"/>
  <c r="I67" i="8"/>
  <c r="I70" i="8" s="1"/>
  <c r="H67" i="8"/>
  <c r="H70" i="8" s="1"/>
  <c r="G67" i="8"/>
  <c r="G70" i="8" s="1"/>
  <c r="J54" i="8"/>
  <c r="J74" i="8" s="1"/>
  <c r="AY51" i="8"/>
  <c r="AX51" i="8"/>
  <c r="AW51" i="8"/>
  <c r="H51" i="8"/>
  <c r="AY43" i="8"/>
  <c r="AX43" i="8"/>
  <c r="AW43" i="8"/>
  <c r="H43" i="8"/>
  <c r="G43" i="8"/>
  <c r="J33" i="8"/>
  <c r="I33" i="8"/>
  <c r="H33" i="8"/>
  <c r="G33" i="8"/>
  <c r="J31" i="8"/>
  <c r="K30" i="8"/>
  <c r="J30" i="8"/>
  <c r="J68" i="8" s="1"/>
  <c r="J29" i="8"/>
  <c r="J67" i="8" s="1"/>
  <c r="BB23" i="8"/>
  <c r="BA23" i="8"/>
  <c r="AZ23" i="8"/>
  <c r="AY23" i="8"/>
  <c r="AX23" i="8"/>
  <c r="AW23" i="8"/>
  <c r="H23" i="8"/>
  <c r="H63" i="8" s="1"/>
  <c r="G23" i="8"/>
  <c r="G63" i="8" s="1"/>
  <c r="G21" i="8"/>
  <c r="H18" i="8" s="1"/>
  <c r="AK20" i="8"/>
  <c r="AK23" i="8" s="1"/>
  <c r="AK63" i="8" s="1"/>
  <c r="U20" i="8"/>
  <c r="U23" i="8" s="1"/>
  <c r="U63" i="8" s="1"/>
  <c r="H19" i="8"/>
  <c r="B19" i="8"/>
  <c r="C20" i="8" s="1"/>
  <c r="I18" i="8"/>
  <c r="AS20" i="8" s="1"/>
  <c r="AS23" i="8" s="1"/>
  <c r="AS63" i="8" s="1"/>
  <c r="Q16" i="8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AO16" i="8" s="1"/>
  <c r="AP16" i="8" s="1"/>
  <c r="AQ16" i="8" s="1"/>
  <c r="AR16" i="8" s="1"/>
  <c r="AS16" i="8" s="1"/>
  <c r="AT16" i="8" s="1"/>
  <c r="AU16" i="8" s="1"/>
  <c r="AV16" i="8" s="1"/>
  <c r="AW16" i="8" s="1"/>
  <c r="AX16" i="8" s="1"/>
  <c r="AY16" i="8" s="1"/>
  <c r="M16" i="8"/>
  <c r="N16" i="8" s="1"/>
  <c r="O16" i="8" s="1"/>
  <c r="P16" i="8" s="1"/>
  <c r="J16" i="8"/>
  <c r="K16" i="8" s="1"/>
  <c r="L16" i="8" s="1"/>
  <c r="BB14" i="8"/>
  <c r="BB24" i="8" s="1"/>
  <c r="BB25" i="8" s="1"/>
  <c r="BA14" i="8"/>
  <c r="BA24" i="8" s="1"/>
  <c r="AZ14" i="8"/>
  <c r="AZ24" i="8" s="1"/>
  <c r="AZ25" i="8" s="1"/>
  <c r="AY14" i="8"/>
  <c r="AY24" i="8" s="1"/>
  <c r="AY25" i="8" s="1"/>
  <c r="AX14" i="8"/>
  <c r="AX24" i="8" s="1"/>
  <c r="AX25" i="8" s="1"/>
  <c r="AW14" i="8"/>
  <c r="AW24" i="8" s="1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G24" i="8" s="1"/>
  <c r="G7" i="8"/>
  <c r="H5" i="8"/>
  <c r="I5" i="8" s="1"/>
  <c r="I7" i="8" s="1"/>
  <c r="I74" i="7"/>
  <c r="H74" i="7"/>
  <c r="G74" i="7"/>
  <c r="I69" i="7"/>
  <c r="H69" i="7"/>
  <c r="G69" i="7"/>
  <c r="I68" i="7"/>
  <c r="H68" i="7"/>
  <c r="G68" i="7"/>
  <c r="I67" i="7"/>
  <c r="I70" i="7" s="1"/>
  <c r="H67" i="7"/>
  <c r="G67" i="7"/>
  <c r="G70" i="7" s="1"/>
  <c r="J54" i="7"/>
  <c r="J74" i="7" s="1"/>
  <c r="AY51" i="7"/>
  <c r="AX51" i="7"/>
  <c r="AW51" i="7"/>
  <c r="H51" i="7"/>
  <c r="AY43" i="7"/>
  <c r="AX43" i="7"/>
  <c r="AW43" i="7"/>
  <c r="H43" i="7"/>
  <c r="G43" i="7"/>
  <c r="I33" i="7"/>
  <c r="H33" i="7"/>
  <c r="G33" i="7"/>
  <c r="K31" i="7"/>
  <c r="K69" i="7" s="1"/>
  <c r="J31" i="7"/>
  <c r="J69" i="7" s="1"/>
  <c r="J30" i="7"/>
  <c r="J68" i="7" s="1"/>
  <c r="J29" i="7"/>
  <c r="J67" i="7" s="1"/>
  <c r="J70" i="7" s="1"/>
  <c r="BB23" i="7"/>
  <c r="BA23" i="7"/>
  <c r="AZ23" i="7"/>
  <c r="AY23" i="7"/>
  <c r="AX23" i="7"/>
  <c r="AW23" i="7"/>
  <c r="H23" i="7"/>
  <c r="H63" i="7" s="1"/>
  <c r="G23" i="7"/>
  <c r="G63" i="7" s="1"/>
  <c r="G21" i="7"/>
  <c r="H19" i="7"/>
  <c r="B19" i="7"/>
  <c r="C20" i="7" s="1"/>
  <c r="I18" i="7"/>
  <c r="H18" i="7"/>
  <c r="H24" i="7" s="1"/>
  <c r="J16" i="7"/>
  <c r="K16" i="7" s="1"/>
  <c r="L16" i="7" s="1"/>
  <c r="M16" i="7" s="1"/>
  <c r="N16" i="7" s="1"/>
  <c r="O16" i="7" s="1"/>
  <c r="P16" i="7" s="1"/>
  <c r="Q16" i="7" s="1"/>
  <c r="R16" i="7" s="1"/>
  <c r="S16" i="7" s="1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AL16" i="7" s="1"/>
  <c r="AM16" i="7" s="1"/>
  <c r="AN16" i="7" s="1"/>
  <c r="AO16" i="7" s="1"/>
  <c r="AP16" i="7" s="1"/>
  <c r="AQ16" i="7" s="1"/>
  <c r="AR16" i="7" s="1"/>
  <c r="AS16" i="7" s="1"/>
  <c r="AT16" i="7" s="1"/>
  <c r="AU16" i="7" s="1"/>
  <c r="AV16" i="7" s="1"/>
  <c r="AW16" i="7" s="1"/>
  <c r="AX16" i="7" s="1"/>
  <c r="AY16" i="7" s="1"/>
  <c r="BB14" i="7"/>
  <c r="BB24" i="7" s="1"/>
  <c r="BB25" i="7" s="1"/>
  <c r="BA14" i="7"/>
  <c r="BA24" i="7" s="1"/>
  <c r="BA25" i="7" s="1"/>
  <c r="AZ14" i="7"/>
  <c r="AZ24" i="7" s="1"/>
  <c r="AZ25" i="7" s="1"/>
  <c r="AY14" i="7"/>
  <c r="AY24" i="7" s="1"/>
  <c r="AY25" i="7" s="1"/>
  <c r="AX14" i="7"/>
  <c r="AX24" i="7" s="1"/>
  <c r="AX25" i="7" s="1"/>
  <c r="AW14" i="7"/>
  <c r="AW24" i="7" s="1"/>
  <c r="AW25" i="7" s="1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G24" i="7" s="1"/>
  <c r="G7" i="7"/>
  <c r="J5" i="7"/>
  <c r="K5" i="7" s="1"/>
  <c r="I5" i="7"/>
  <c r="I7" i="7" s="1"/>
  <c r="H5" i="7"/>
  <c r="H7" i="7" s="1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B23" i="6" s="1"/>
  <c r="AB63" i="6" s="1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I20" i="6"/>
  <c r="B19" i="6"/>
  <c r="I74" i="6"/>
  <c r="H74" i="6"/>
  <c r="G74" i="6"/>
  <c r="I69" i="6"/>
  <c r="H69" i="6"/>
  <c r="G69" i="6"/>
  <c r="I68" i="6"/>
  <c r="H68" i="6"/>
  <c r="G68" i="6"/>
  <c r="I67" i="6"/>
  <c r="H67" i="6"/>
  <c r="H70" i="6" s="1"/>
  <c r="G67" i="6"/>
  <c r="J54" i="6"/>
  <c r="J74" i="6" s="1"/>
  <c r="AY51" i="6"/>
  <c r="AX51" i="6"/>
  <c r="AW51" i="6"/>
  <c r="H51" i="6"/>
  <c r="AY43" i="6"/>
  <c r="AX43" i="6"/>
  <c r="AW43" i="6"/>
  <c r="H43" i="6"/>
  <c r="G43" i="6"/>
  <c r="I33" i="6"/>
  <c r="H33" i="6"/>
  <c r="G33" i="6"/>
  <c r="J31" i="6"/>
  <c r="J30" i="6"/>
  <c r="J68" i="6" s="1"/>
  <c r="K29" i="6"/>
  <c r="K67" i="6" s="1"/>
  <c r="J29" i="6"/>
  <c r="BB25" i="6"/>
  <c r="AZ25" i="6"/>
  <c r="BB24" i="6"/>
  <c r="AX24" i="6"/>
  <c r="AX25" i="6" s="1"/>
  <c r="I24" i="6"/>
  <c r="BB23" i="6"/>
  <c r="BA23" i="6"/>
  <c r="AZ23" i="6"/>
  <c r="AY23" i="6"/>
  <c r="AX23" i="6"/>
  <c r="AW23" i="6"/>
  <c r="H23" i="6"/>
  <c r="H63" i="6" s="1"/>
  <c r="G23" i="6"/>
  <c r="G63" i="6" s="1"/>
  <c r="G21" i="6"/>
  <c r="C20" i="6"/>
  <c r="H19" i="6"/>
  <c r="I18" i="6"/>
  <c r="AT23" i="6" s="1"/>
  <c r="AT63" i="6" s="1"/>
  <c r="H18" i="6"/>
  <c r="J16" i="6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AC16" i="6" s="1"/>
  <c r="AD16" i="6" s="1"/>
  <c r="AE16" i="6" s="1"/>
  <c r="AF16" i="6" s="1"/>
  <c r="AG16" i="6" s="1"/>
  <c r="AH16" i="6" s="1"/>
  <c r="AI16" i="6" s="1"/>
  <c r="AJ16" i="6" s="1"/>
  <c r="AK16" i="6" s="1"/>
  <c r="AL16" i="6" s="1"/>
  <c r="AM16" i="6" s="1"/>
  <c r="AN16" i="6" s="1"/>
  <c r="AO16" i="6" s="1"/>
  <c r="AP16" i="6" s="1"/>
  <c r="AQ16" i="6" s="1"/>
  <c r="AR16" i="6" s="1"/>
  <c r="AS16" i="6" s="1"/>
  <c r="AT16" i="6" s="1"/>
  <c r="AU16" i="6" s="1"/>
  <c r="AV16" i="6" s="1"/>
  <c r="AW16" i="6" s="1"/>
  <c r="AX16" i="6" s="1"/>
  <c r="AY16" i="6" s="1"/>
  <c r="BB14" i="6"/>
  <c r="BA14" i="6"/>
  <c r="BA24" i="6" s="1"/>
  <c r="AZ14" i="6"/>
  <c r="AZ24" i="6" s="1"/>
  <c r="AY14" i="6"/>
  <c r="AY24" i="6" s="1"/>
  <c r="AY25" i="6" s="1"/>
  <c r="AX14" i="6"/>
  <c r="AW14" i="6"/>
  <c r="AW24" i="6" s="1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G24" i="6" s="1"/>
  <c r="G7" i="6"/>
  <c r="H5" i="6"/>
  <c r="I5" i="6" s="1"/>
  <c r="L21" i="5"/>
  <c r="L16" i="5"/>
  <c r="L15" i="5"/>
  <c r="L14" i="5"/>
  <c r="O14" i="5" s="1"/>
  <c r="L11" i="5"/>
  <c r="L10" i="5"/>
  <c r="K21" i="5"/>
  <c r="K16" i="5"/>
  <c r="K15" i="5"/>
  <c r="K14" i="5"/>
  <c r="K11" i="5"/>
  <c r="K10" i="5"/>
  <c r="N10" i="5" s="1"/>
  <c r="A33" i="4"/>
  <c r="I21" i="5"/>
  <c r="I16" i="5"/>
  <c r="I15" i="5"/>
  <c r="I14" i="5"/>
  <c r="I11" i="5"/>
  <c r="I10" i="5"/>
  <c r="I12" i="5" s="1"/>
  <c r="H21" i="5"/>
  <c r="H16" i="5"/>
  <c r="H15" i="5"/>
  <c r="H14" i="5"/>
  <c r="H17" i="5" s="1"/>
  <c r="H11" i="5"/>
  <c r="H10" i="5"/>
  <c r="F21" i="5"/>
  <c r="E21" i="5"/>
  <c r="F16" i="5"/>
  <c r="F15" i="5"/>
  <c r="F14" i="5"/>
  <c r="E16" i="5"/>
  <c r="E15" i="5"/>
  <c r="E14" i="5"/>
  <c r="F11" i="5"/>
  <c r="F10" i="5"/>
  <c r="E11" i="5"/>
  <c r="E10" i="5"/>
  <c r="C21" i="5"/>
  <c r="B21" i="5"/>
  <c r="C16" i="5"/>
  <c r="C15" i="5"/>
  <c r="C14" i="5"/>
  <c r="B16" i="5"/>
  <c r="B15" i="5"/>
  <c r="B14" i="5"/>
  <c r="C11" i="5"/>
  <c r="C10" i="5"/>
  <c r="C12" i="5" s="1"/>
  <c r="B11" i="5"/>
  <c r="B10" i="5"/>
  <c r="B12" i="5" s="1"/>
  <c r="G19" i="4"/>
  <c r="H74" i="4"/>
  <c r="G74" i="4"/>
  <c r="G70" i="4"/>
  <c r="I69" i="4"/>
  <c r="H69" i="4"/>
  <c r="G69" i="4"/>
  <c r="I68" i="4"/>
  <c r="H68" i="4"/>
  <c r="G68" i="4"/>
  <c r="I67" i="4"/>
  <c r="H67" i="4"/>
  <c r="H70" i="4" s="1"/>
  <c r="G67" i="4"/>
  <c r="J54" i="4"/>
  <c r="J74" i="4" s="1"/>
  <c r="I54" i="4"/>
  <c r="I74" i="4" s="1"/>
  <c r="AY51" i="4"/>
  <c r="AX51" i="4"/>
  <c r="AW51" i="4"/>
  <c r="H51" i="4"/>
  <c r="AY43" i="4"/>
  <c r="AX43" i="4"/>
  <c r="AW43" i="4"/>
  <c r="H43" i="4"/>
  <c r="G43" i="4"/>
  <c r="I33" i="4"/>
  <c r="H33" i="4"/>
  <c r="G33" i="4"/>
  <c r="K31" i="4"/>
  <c r="K69" i="4" s="1"/>
  <c r="J31" i="4"/>
  <c r="J69" i="4" s="1"/>
  <c r="J30" i="4"/>
  <c r="J68" i="4" s="1"/>
  <c r="J29" i="4"/>
  <c r="BA25" i="4"/>
  <c r="G24" i="4"/>
  <c r="BB23" i="4"/>
  <c r="BA23" i="4"/>
  <c r="AZ23" i="4"/>
  <c r="AY23" i="4"/>
  <c r="AX23" i="4"/>
  <c r="AW23" i="4"/>
  <c r="AT23" i="4"/>
  <c r="AT63" i="4" s="1"/>
  <c r="AL23" i="4"/>
  <c r="AL63" i="4" s="1"/>
  <c r="N23" i="4"/>
  <c r="N63" i="4" s="1"/>
  <c r="H23" i="4"/>
  <c r="H63" i="4" s="1"/>
  <c r="G23" i="4"/>
  <c r="G63" i="4" s="1"/>
  <c r="G21" i="4"/>
  <c r="H18" i="4" s="1"/>
  <c r="H21" i="4" s="1"/>
  <c r="AT20" i="4"/>
  <c r="AS20" i="4"/>
  <c r="AS23" i="4" s="1"/>
  <c r="AS63" i="4" s="1"/>
  <c r="AL20" i="4"/>
  <c r="AK20" i="4"/>
  <c r="AK23" i="4" s="1"/>
  <c r="AK63" i="4" s="1"/>
  <c r="AD20" i="4"/>
  <c r="AD23" i="4" s="1"/>
  <c r="AD63" i="4" s="1"/>
  <c r="AC20" i="4"/>
  <c r="AC23" i="4" s="1"/>
  <c r="AC63" i="4" s="1"/>
  <c r="V20" i="4"/>
  <c r="V23" i="4" s="1"/>
  <c r="V63" i="4" s="1"/>
  <c r="U20" i="4"/>
  <c r="U23" i="4" s="1"/>
  <c r="U63" i="4" s="1"/>
  <c r="N20" i="4"/>
  <c r="M20" i="4"/>
  <c r="M23" i="4" s="1"/>
  <c r="M63" i="4" s="1"/>
  <c r="C20" i="4"/>
  <c r="H19" i="4"/>
  <c r="I18" i="4"/>
  <c r="M16" i="4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AR16" i="4" s="1"/>
  <c r="AS16" i="4" s="1"/>
  <c r="AT16" i="4" s="1"/>
  <c r="AU16" i="4" s="1"/>
  <c r="AV16" i="4" s="1"/>
  <c r="AW16" i="4" s="1"/>
  <c r="AX16" i="4" s="1"/>
  <c r="AY16" i="4" s="1"/>
  <c r="J16" i="4"/>
  <c r="K16" i="4" s="1"/>
  <c r="L16" i="4" s="1"/>
  <c r="BB14" i="4"/>
  <c r="BB24" i="4" s="1"/>
  <c r="BB25" i="4" s="1"/>
  <c r="BA14" i="4"/>
  <c r="BA24" i="4" s="1"/>
  <c r="AZ14" i="4"/>
  <c r="AZ24" i="4" s="1"/>
  <c r="AZ25" i="4" s="1"/>
  <c r="AY14" i="4"/>
  <c r="AY24" i="4" s="1"/>
  <c r="AY25" i="4" s="1"/>
  <c r="AX14" i="4"/>
  <c r="AX24" i="4" s="1"/>
  <c r="AX25" i="4" s="1"/>
  <c r="AW14" i="4"/>
  <c r="AW24" i="4" s="1"/>
  <c r="AW25" i="4" s="1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G7" i="4"/>
  <c r="J5" i="4"/>
  <c r="K5" i="4" s="1"/>
  <c r="I5" i="4"/>
  <c r="I7" i="4" s="1"/>
  <c r="H5" i="4"/>
  <c r="H7" i="4" s="1"/>
  <c r="H74" i="3"/>
  <c r="G74" i="3"/>
  <c r="I69" i="3"/>
  <c r="H69" i="3"/>
  <c r="G69" i="3"/>
  <c r="I68" i="3"/>
  <c r="H68" i="3"/>
  <c r="G68" i="3"/>
  <c r="I67" i="3"/>
  <c r="I70" i="3" s="1"/>
  <c r="H67" i="3"/>
  <c r="G67" i="3"/>
  <c r="J54" i="3"/>
  <c r="I54" i="3"/>
  <c r="I74" i="3" s="1"/>
  <c r="AY51" i="3"/>
  <c r="AX51" i="3"/>
  <c r="AW51" i="3"/>
  <c r="H51" i="3"/>
  <c r="AY43" i="3"/>
  <c r="AX43" i="3"/>
  <c r="AW43" i="3"/>
  <c r="H43" i="3"/>
  <c r="G43" i="3"/>
  <c r="I33" i="3"/>
  <c r="H33" i="3"/>
  <c r="G33" i="3"/>
  <c r="K31" i="3"/>
  <c r="J31" i="3"/>
  <c r="L30" i="3"/>
  <c r="K30" i="3"/>
  <c r="K68" i="3" s="1"/>
  <c r="J30" i="3"/>
  <c r="J68" i="3" s="1"/>
  <c r="J29" i="3"/>
  <c r="J67" i="3" s="1"/>
  <c r="BB23" i="3"/>
  <c r="BA23" i="3"/>
  <c r="AZ23" i="3"/>
  <c r="AY23" i="3"/>
  <c r="AX23" i="3"/>
  <c r="AW23" i="3"/>
  <c r="X23" i="3"/>
  <c r="X63" i="3" s="1"/>
  <c r="H23" i="3"/>
  <c r="H63" i="3" s="1"/>
  <c r="G23" i="3"/>
  <c r="G63" i="3" s="1"/>
  <c r="G21" i="3"/>
  <c r="AS20" i="3"/>
  <c r="AS23" i="3" s="1"/>
  <c r="AS63" i="3" s="1"/>
  <c r="AO20" i="3"/>
  <c r="AO23" i="3" s="1"/>
  <c r="AO63" i="3" s="1"/>
  <c r="AK20" i="3"/>
  <c r="AK23" i="3" s="1"/>
  <c r="AK63" i="3" s="1"/>
  <c r="AI20" i="3"/>
  <c r="AI23" i="3" s="1"/>
  <c r="AI63" i="3" s="1"/>
  <c r="AF20" i="3"/>
  <c r="AF23" i="3" s="1"/>
  <c r="AF63" i="3" s="1"/>
  <c r="AC20" i="3"/>
  <c r="AC23" i="3" s="1"/>
  <c r="AC63" i="3" s="1"/>
  <c r="AA20" i="3"/>
  <c r="AA23" i="3" s="1"/>
  <c r="AA63" i="3" s="1"/>
  <c r="X20" i="3"/>
  <c r="U20" i="3"/>
  <c r="U23" i="3" s="1"/>
  <c r="U63" i="3" s="1"/>
  <c r="S20" i="3"/>
  <c r="S23" i="3" s="1"/>
  <c r="S63" i="3" s="1"/>
  <c r="P20" i="3"/>
  <c r="P23" i="3" s="1"/>
  <c r="P63" i="3" s="1"/>
  <c r="M20" i="3"/>
  <c r="M23" i="3" s="1"/>
  <c r="M63" i="3" s="1"/>
  <c r="K20" i="3"/>
  <c r="K23" i="3" s="1"/>
  <c r="K63" i="3" s="1"/>
  <c r="I20" i="3"/>
  <c r="I23" i="3" s="1"/>
  <c r="I63" i="3" s="1"/>
  <c r="C20" i="3"/>
  <c r="H19" i="3"/>
  <c r="I18" i="3"/>
  <c r="AV20" i="3" s="1"/>
  <c r="AV23" i="3" s="1"/>
  <c r="AV63" i="3" s="1"/>
  <c r="H18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BB14" i="3"/>
  <c r="BB24" i="3" s="1"/>
  <c r="BB25" i="3" s="1"/>
  <c r="BA14" i="3"/>
  <c r="BA24" i="3" s="1"/>
  <c r="BA25" i="3" s="1"/>
  <c r="AZ14" i="3"/>
  <c r="AZ24" i="3" s="1"/>
  <c r="AY14" i="3"/>
  <c r="AY24" i="3" s="1"/>
  <c r="AY25" i="3" s="1"/>
  <c r="AX14" i="3"/>
  <c r="AX24" i="3" s="1"/>
  <c r="AX25" i="3" s="1"/>
  <c r="AW14" i="3"/>
  <c r="AW24" i="3" s="1"/>
  <c r="AW25" i="3" s="1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G24" i="3" s="1"/>
  <c r="G7" i="3"/>
  <c r="I5" i="3"/>
  <c r="J5" i="3" s="1"/>
  <c r="H5" i="3"/>
  <c r="H7" i="3" s="1"/>
  <c r="H74" i="2"/>
  <c r="G74" i="2"/>
  <c r="I69" i="2"/>
  <c r="H69" i="2"/>
  <c r="G69" i="2"/>
  <c r="I68" i="2"/>
  <c r="H68" i="2"/>
  <c r="G68" i="2"/>
  <c r="I67" i="2"/>
  <c r="H67" i="2"/>
  <c r="H70" i="2" s="1"/>
  <c r="G67" i="2"/>
  <c r="G70" i="2" s="1"/>
  <c r="I54" i="2"/>
  <c r="AY51" i="2"/>
  <c r="AX51" i="2"/>
  <c r="AW51" i="2"/>
  <c r="H51" i="2"/>
  <c r="AY43" i="2"/>
  <c r="AX43" i="2"/>
  <c r="AW43" i="2"/>
  <c r="H43" i="2"/>
  <c r="G43" i="2"/>
  <c r="I33" i="2"/>
  <c r="H33" i="2"/>
  <c r="G33" i="2"/>
  <c r="J31" i="2"/>
  <c r="K30" i="2"/>
  <c r="J30" i="2"/>
  <c r="J29" i="2"/>
  <c r="J67" i="2" s="1"/>
  <c r="BA25" i="2"/>
  <c r="AY25" i="2"/>
  <c r="BA24" i="2"/>
  <c r="AW24" i="2"/>
  <c r="AW25" i="2" s="1"/>
  <c r="BB23" i="2"/>
  <c r="BA23" i="2"/>
  <c r="AZ23" i="2"/>
  <c r="AY23" i="2"/>
  <c r="AX23" i="2"/>
  <c r="AW23" i="2"/>
  <c r="H23" i="2"/>
  <c r="H63" i="2" s="1"/>
  <c r="G23" i="2"/>
  <c r="G63" i="2" s="1"/>
  <c r="G21" i="2"/>
  <c r="C20" i="2"/>
  <c r="H19" i="2"/>
  <c r="H21" i="2" s="1"/>
  <c r="I18" i="2"/>
  <c r="AM20" i="2" s="1"/>
  <c r="AM23" i="2" s="1"/>
  <c r="AM63" i="2" s="1"/>
  <c r="H18" i="2"/>
  <c r="J16" i="2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BB14" i="2"/>
  <c r="BB24" i="2" s="1"/>
  <c r="BB25" i="2" s="1"/>
  <c r="BA14" i="2"/>
  <c r="AZ14" i="2"/>
  <c r="AZ24" i="2" s="1"/>
  <c r="AZ25" i="2" s="1"/>
  <c r="AY14" i="2"/>
  <c r="AY24" i="2" s="1"/>
  <c r="AX14" i="2"/>
  <c r="AX24" i="2" s="1"/>
  <c r="AX25" i="2" s="1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G24" i="2" s="1"/>
  <c r="G64" i="2" s="1"/>
  <c r="G7" i="2"/>
  <c r="H5" i="2"/>
  <c r="I5" i="2" s="1"/>
  <c r="I7" i="2" s="1"/>
  <c r="I74" i="1"/>
  <c r="I54" i="1"/>
  <c r="K30" i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J31" i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J30" i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H5" i="1"/>
  <c r="H7" i="1" s="1"/>
  <c r="G7" i="1"/>
  <c r="H74" i="1"/>
  <c r="G74" i="1"/>
  <c r="H69" i="1"/>
  <c r="G69" i="1"/>
  <c r="H68" i="1"/>
  <c r="G68" i="1"/>
  <c r="H67" i="1"/>
  <c r="G67" i="1"/>
  <c r="AY51" i="1"/>
  <c r="AX51" i="1"/>
  <c r="AW51" i="1"/>
  <c r="H51" i="1"/>
  <c r="AY43" i="1"/>
  <c r="AX43" i="1"/>
  <c r="AW43" i="1"/>
  <c r="H43" i="1"/>
  <c r="G43" i="1"/>
  <c r="H33" i="1"/>
  <c r="G33" i="1"/>
  <c r="BB23" i="1"/>
  <c r="BA23" i="1"/>
  <c r="AZ23" i="1"/>
  <c r="AY23" i="1"/>
  <c r="AX23" i="1"/>
  <c r="AW23" i="1"/>
  <c r="H23" i="1"/>
  <c r="G23" i="1"/>
  <c r="G21" i="1"/>
  <c r="H18" i="1" s="1"/>
  <c r="C20" i="1"/>
  <c r="H19" i="1"/>
  <c r="I18" i="1"/>
  <c r="J16" i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BB14" i="1"/>
  <c r="BB24" i="1" s="1"/>
  <c r="BA14" i="1"/>
  <c r="BA24" i="1" s="1"/>
  <c r="AZ14" i="1"/>
  <c r="AZ24" i="1" s="1"/>
  <c r="AY14" i="1"/>
  <c r="AY24" i="1" s="1"/>
  <c r="AX14" i="1"/>
  <c r="AX24" i="1" s="1"/>
  <c r="AW14" i="1"/>
  <c r="AW24" i="1" s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G24" i="1" s="1"/>
  <c r="I113" i="5" l="1"/>
  <c r="H111" i="5"/>
  <c r="H113" i="5" s="1"/>
  <c r="H120" i="5" s="1"/>
  <c r="H124" i="5" s="1"/>
  <c r="H88" i="5"/>
  <c r="H95" i="5" s="1"/>
  <c r="H99" i="5" s="1"/>
  <c r="K120" i="5"/>
  <c r="K124" i="5"/>
  <c r="L120" i="5"/>
  <c r="L124" i="5" s="1"/>
  <c r="I120" i="5"/>
  <c r="I124" i="5" s="1"/>
  <c r="F120" i="5"/>
  <c r="F124" i="5" s="1"/>
  <c r="E124" i="5"/>
  <c r="C120" i="5"/>
  <c r="C124" i="5" s="1"/>
  <c r="B120" i="5"/>
  <c r="B124" i="5"/>
  <c r="L93" i="5"/>
  <c r="L88" i="5"/>
  <c r="I93" i="5"/>
  <c r="I88" i="5"/>
  <c r="K93" i="5"/>
  <c r="E95" i="5"/>
  <c r="E99" i="5" s="1"/>
  <c r="K95" i="5"/>
  <c r="K99" i="5" s="1"/>
  <c r="C95" i="5"/>
  <c r="C99" i="5" s="1"/>
  <c r="B99" i="5"/>
  <c r="B93" i="5"/>
  <c r="B95" i="5" s="1"/>
  <c r="R70" i="5"/>
  <c r="R74" i="5" s="1"/>
  <c r="L5" i="15"/>
  <c r="K7" i="15"/>
  <c r="J7" i="15"/>
  <c r="I67" i="15"/>
  <c r="I52" i="15"/>
  <c r="I50" i="15"/>
  <c r="I51" i="15"/>
  <c r="G19" i="15"/>
  <c r="C20" i="15"/>
  <c r="I18" i="15"/>
  <c r="I80" i="15"/>
  <c r="J42" i="15"/>
  <c r="I35" i="15"/>
  <c r="K85" i="15"/>
  <c r="L65" i="15"/>
  <c r="I79" i="15"/>
  <c r="G59" i="15"/>
  <c r="B35" i="15"/>
  <c r="D34" i="15"/>
  <c r="H35" i="15"/>
  <c r="J41" i="15"/>
  <c r="H81" i="15"/>
  <c r="Q70" i="5"/>
  <c r="Q74" i="5" s="1"/>
  <c r="L68" i="5"/>
  <c r="L63" i="5"/>
  <c r="K68" i="5"/>
  <c r="I70" i="5"/>
  <c r="I74" i="5" s="1"/>
  <c r="H68" i="5"/>
  <c r="H70" i="5" s="1"/>
  <c r="H74" i="5" s="1"/>
  <c r="F70" i="5"/>
  <c r="F74" i="5" s="1"/>
  <c r="E68" i="5"/>
  <c r="C68" i="5"/>
  <c r="C70" i="5" s="1"/>
  <c r="C74" i="5" s="1"/>
  <c r="N67" i="5"/>
  <c r="N62" i="5"/>
  <c r="B70" i="5"/>
  <c r="B74" i="5" s="1"/>
  <c r="E70" i="5"/>
  <c r="E74" i="5" s="1"/>
  <c r="K70" i="5"/>
  <c r="K74" i="5" s="1"/>
  <c r="N72" i="5"/>
  <c r="O61" i="5"/>
  <c r="O63" i="5" s="1"/>
  <c r="O66" i="5"/>
  <c r="O72" i="5"/>
  <c r="N61" i="5"/>
  <c r="N66" i="5"/>
  <c r="N65" i="5"/>
  <c r="N68" i="5" s="1"/>
  <c r="O65" i="5"/>
  <c r="H21" i="13"/>
  <c r="J5" i="13"/>
  <c r="I7" i="13"/>
  <c r="I34" i="13"/>
  <c r="I67" i="13"/>
  <c r="I51" i="13"/>
  <c r="I50" i="13"/>
  <c r="I18" i="13"/>
  <c r="C20" i="13"/>
  <c r="H24" i="13"/>
  <c r="B35" i="13"/>
  <c r="D34" i="13"/>
  <c r="I60" i="13"/>
  <c r="J52" i="13"/>
  <c r="G75" i="13"/>
  <c r="H33" i="13"/>
  <c r="G60" i="13"/>
  <c r="G59" i="13"/>
  <c r="G58" i="13"/>
  <c r="G25" i="13"/>
  <c r="H32" i="13"/>
  <c r="H34" i="13" s="1"/>
  <c r="J85" i="13"/>
  <c r="K65" i="13"/>
  <c r="G81" i="13"/>
  <c r="I24" i="12"/>
  <c r="I75" i="12" s="1"/>
  <c r="L5" i="12"/>
  <c r="K7" i="12"/>
  <c r="I78" i="12"/>
  <c r="G75" i="12"/>
  <c r="AZ25" i="12"/>
  <c r="I33" i="12"/>
  <c r="I32" i="12"/>
  <c r="I34" i="12" s="1"/>
  <c r="H32" i="12"/>
  <c r="H34" i="12" s="1"/>
  <c r="J7" i="12"/>
  <c r="H24" i="12"/>
  <c r="H21" i="12"/>
  <c r="J40" i="12"/>
  <c r="D35" i="12"/>
  <c r="M20" i="12"/>
  <c r="M23" i="12" s="1"/>
  <c r="M74" i="12" s="1"/>
  <c r="U20" i="12"/>
  <c r="U23" i="12" s="1"/>
  <c r="U74" i="12" s="1"/>
  <c r="AG20" i="12"/>
  <c r="AG23" i="12" s="1"/>
  <c r="AG74" i="12" s="1"/>
  <c r="H7" i="12"/>
  <c r="J20" i="12"/>
  <c r="J23" i="12" s="1"/>
  <c r="J74" i="12" s="1"/>
  <c r="N20" i="12"/>
  <c r="N23" i="12" s="1"/>
  <c r="N74" i="12" s="1"/>
  <c r="R20" i="12"/>
  <c r="R23" i="12" s="1"/>
  <c r="R74" i="12" s="1"/>
  <c r="V20" i="12"/>
  <c r="V23" i="12" s="1"/>
  <c r="V74" i="12" s="1"/>
  <c r="Z20" i="12"/>
  <c r="Z23" i="12" s="1"/>
  <c r="Z74" i="12" s="1"/>
  <c r="AD20" i="12"/>
  <c r="AD23" i="12" s="1"/>
  <c r="AD74" i="12" s="1"/>
  <c r="AH20" i="12"/>
  <c r="AH23" i="12" s="1"/>
  <c r="AH74" i="12" s="1"/>
  <c r="AL20" i="12"/>
  <c r="AL23" i="12" s="1"/>
  <c r="AL74" i="12" s="1"/>
  <c r="AP20" i="12"/>
  <c r="AP23" i="12" s="1"/>
  <c r="AP74" i="12" s="1"/>
  <c r="AT20" i="12"/>
  <c r="AT23" i="12" s="1"/>
  <c r="AT74" i="12" s="1"/>
  <c r="J85" i="12"/>
  <c r="K65" i="12"/>
  <c r="G59" i="12"/>
  <c r="G58" i="12"/>
  <c r="I20" i="12"/>
  <c r="Q20" i="12"/>
  <c r="Q23" i="12" s="1"/>
  <c r="Q74" i="12" s="1"/>
  <c r="Y20" i="12"/>
  <c r="Y23" i="12" s="1"/>
  <c r="Y74" i="12" s="1"/>
  <c r="AC20" i="12"/>
  <c r="AC23" i="12" s="1"/>
  <c r="AC74" i="12" s="1"/>
  <c r="AK20" i="12"/>
  <c r="AK23" i="12" s="1"/>
  <c r="AK74" i="12" s="1"/>
  <c r="AO20" i="12"/>
  <c r="AO23" i="12" s="1"/>
  <c r="AO74" i="12" s="1"/>
  <c r="AS20" i="12"/>
  <c r="AS23" i="12" s="1"/>
  <c r="AS74" i="12" s="1"/>
  <c r="K20" i="12"/>
  <c r="K23" i="12" s="1"/>
  <c r="K74" i="12" s="1"/>
  <c r="O20" i="12"/>
  <c r="O23" i="12" s="1"/>
  <c r="O74" i="12" s="1"/>
  <c r="S20" i="12"/>
  <c r="S23" i="12" s="1"/>
  <c r="S74" i="12" s="1"/>
  <c r="W20" i="12"/>
  <c r="W23" i="12" s="1"/>
  <c r="W74" i="12" s="1"/>
  <c r="AA20" i="12"/>
  <c r="AA23" i="12" s="1"/>
  <c r="AA74" i="12" s="1"/>
  <c r="AE20" i="12"/>
  <c r="AE23" i="12" s="1"/>
  <c r="AE74" i="12" s="1"/>
  <c r="AI20" i="12"/>
  <c r="AI23" i="12" s="1"/>
  <c r="AI74" i="12" s="1"/>
  <c r="AM20" i="12"/>
  <c r="AM23" i="12" s="1"/>
  <c r="AM74" i="12" s="1"/>
  <c r="AQ20" i="12"/>
  <c r="AQ23" i="12" s="1"/>
  <c r="AQ74" i="12" s="1"/>
  <c r="AU20" i="12"/>
  <c r="AU23" i="12" s="1"/>
  <c r="AU74" i="12" s="1"/>
  <c r="I21" i="12"/>
  <c r="J18" i="12" s="1"/>
  <c r="D34" i="12"/>
  <c r="I67" i="11"/>
  <c r="I52" i="11"/>
  <c r="I50" i="11"/>
  <c r="I51" i="11"/>
  <c r="G75" i="11"/>
  <c r="G25" i="11"/>
  <c r="AT20" i="11"/>
  <c r="AT23" i="11" s="1"/>
  <c r="AT74" i="11" s="1"/>
  <c r="AP20" i="11"/>
  <c r="AP23" i="11" s="1"/>
  <c r="AP74" i="11" s="1"/>
  <c r="AS20" i="11"/>
  <c r="AS23" i="11" s="1"/>
  <c r="AS74" i="11" s="1"/>
  <c r="AN20" i="11"/>
  <c r="AN23" i="11" s="1"/>
  <c r="AN74" i="11" s="1"/>
  <c r="AJ20" i="11"/>
  <c r="AJ23" i="11" s="1"/>
  <c r="AJ74" i="11" s="1"/>
  <c r="AF20" i="11"/>
  <c r="AF23" i="11" s="1"/>
  <c r="AF74" i="11" s="1"/>
  <c r="AB20" i="11"/>
  <c r="AB23" i="11" s="1"/>
  <c r="AB74" i="11" s="1"/>
  <c r="X20" i="11"/>
  <c r="X23" i="11" s="1"/>
  <c r="X74" i="11" s="1"/>
  <c r="T20" i="11"/>
  <c r="T23" i="11" s="1"/>
  <c r="T74" i="11" s="1"/>
  <c r="P20" i="11"/>
  <c r="P23" i="11" s="1"/>
  <c r="P74" i="11" s="1"/>
  <c r="L20" i="11"/>
  <c r="L23" i="11" s="1"/>
  <c r="L74" i="11" s="1"/>
  <c r="I24" i="11"/>
  <c r="AR20" i="11"/>
  <c r="AR23" i="11" s="1"/>
  <c r="AR74" i="11" s="1"/>
  <c r="AM20" i="11"/>
  <c r="AM23" i="11" s="1"/>
  <c r="AM74" i="11" s="1"/>
  <c r="AI20" i="11"/>
  <c r="AI23" i="11" s="1"/>
  <c r="AI74" i="11" s="1"/>
  <c r="AE20" i="11"/>
  <c r="AE23" i="11" s="1"/>
  <c r="AE74" i="11" s="1"/>
  <c r="AA20" i="11"/>
  <c r="AA23" i="11" s="1"/>
  <c r="AA74" i="11" s="1"/>
  <c r="W20" i="11"/>
  <c r="W23" i="11" s="1"/>
  <c r="W74" i="11" s="1"/>
  <c r="S20" i="11"/>
  <c r="S23" i="11" s="1"/>
  <c r="S74" i="11" s="1"/>
  <c r="O20" i="11"/>
  <c r="O23" i="11" s="1"/>
  <c r="O74" i="11" s="1"/>
  <c r="K20" i="11"/>
  <c r="K23" i="11" s="1"/>
  <c r="K74" i="11" s="1"/>
  <c r="AV20" i="11"/>
  <c r="AV23" i="11" s="1"/>
  <c r="AV74" i="11" s="1"/>
  <c r="AQ20" i="11"/>
  <c r="AQ23" i="11" s="1"/>
  <c r="AQ74" i="11" s="1"/>
  <c r="AL20" i="11"/>
  <c r="AL23" i="11" s="1"/>
  <c r="AL74" i="11" s="1"/>
  <c r="AH20" i="11"/>
  <c r="AH23" i="11" s="1"/>
  <c r="AH74" i="11" s="1"/>
  <c r="AD20" i="11"/>
  <c r="AD23" i="11" s="1"/>
  <c r="AD74" i="11" s="1"/>
  <c r="Z20" i="11"/>
  <c r="Z23" i="11" s="1"/>
  <c r="Z74" i="11" s="1"/>
  <c r="V20" i="11"/>
  <c r="V23" i="11" s="1"/>
  <c r="V74" i="11" s="1"/>
  <c r="R20" i="11"/>
  <c r="R23" i="11" s="1"/>
  <c r="R74" i="11" s="1"/>
  <c r="N20" i="11"/>
  <c r="N23" i="11" s="1"/>
  <c r="N74" i="11" s="1"/>
  <c r="J20" i="11"/>
  <c r="J23" i="11" s="1"/>
  <c r="J74" i="11" s="1"/>
  <c r="I20" i="11"/>
  <c r="I21" i="11" s="1"/>
  <c r="J18" i="11" s="1"/>
  <c r="Y20" i="11"/>
  <c r="Y23" i="11" s="1"/>
  <c r="Y74" i="11" s="1"/>
  <c r="AO20" i="11"/>
  <c r="AO23" i="11" s="1"/>
  <c r="AO74" i="11" s="1"/>
  <c r="K5" i="11"/>
  <c r="M20" i="11"/>
  <c r="M23" i="11" s="1"/>
  <c r="M74" i="11" s="1"/>
  <c r="AC20" i="11"/>
  <c r="AC23" i="11" s="1"/>
  <c r="AC74" i="11" s="1"/>
  <c r="AU20" i="11"/>
  <c r="AU23" i="11" s="1"/>
  <c r="AU74" i="11" s="1"/>
  <c r="I78" i="11"/>
  <c r="J40" i="11"/>
  <c r="G59" i="11"/>
  <c r="G58" i="11"/>
  <c r="G60" i="11"/>
  <c r="Q20" i="11"/>
  <c r="Q23" i="11" s="1"/>
  <c r="Q74" i="11" s="1"/>
  <c r="AG20" i="11"/>
  <c r="AG23" i="11" s="1"/>
  <c r="AG74" i="11" s="1"/>
  <c r="H24" i="11"/>
  <c r="H21" i="11"/>
  <c r="I32" i="11"/>
  <c r="I33" i="11"/>
  <c r="H32" i="11"/>
  <c r="H34" i="11" s="1"/>
  <c r="I7" i="11"/>
  <c r="H81" i="11"/>
  <c r="K65" i="11"/>
  <c r="J40" i="10"/>
  <c r="J78" i="10" s="1"/>
  <c r="I81" i="10"/>
  <c r="B35" i="10"/>
  <c r="AW25" i="10"/>
  <c r="BA25" i="10"/>
  <c r="AZ25" i="10"/>
  <c r="H24" i="10"/>
  <c r="H75" i="10" s="1"/>
  <c r="H76" i="10" s="1"/>
  <c r="AX25" i="10"/>
  <c r="BB25" i="10"/>
  <c r="H21" i="10"/>
  <c r="G81" i="10"/>
  <c r="I18" i="10"/>
  <c r="V20" i="10" s="1"/>
  <c r="V23" i="10" s="1"/>
  <c r="V74" i="10" s="1"/>
  <c r="C20" i="10"/>
  <c r="J5" i="10"/>
  <c r="I7" i="10"/>
  <c r="J79" i="10"/>
  <c r="K41" i="10"/>
  <c r="H7" i="10"/>
  <c r="G60" i="10"/>
  <c r="G59" i="10"/>
  <c r="G58" i="10"/>
  <c r="G75" i="10"/>
  <c r="G25" i="10"/>
  <c r="AY25" i="10"/>
  <c r="J80" i="10"/>
  <c r="Q20" i="10"/>
  <c r="Q23" i="10" s="1"/>
  <c r="Q74" i="10" s="1"/>
  <c r="K80" i="10"/>
  <c r="L42" i="10"/>
  <c r="J85" i="10"/>
  <c r="K65" i="10"/>
  <c r="H81" i="10"/>
  <c r="O44" i="5"/>
  <c r="O48" i="5" s="1"/>
  <c r="N44" i="5"/>
  <c r="N48" i="5"/>
  <c r="N16" i="5"/>
  <c r="C17" i="5"/>
  <c r="C19" i="5" s="1"/>
  <c r="C23" i="5" s="1"/>
  <c r="F12" i="5"/>
  <c r="F19" i="5" s="1"/>
  <c r="F23" i="5" s="1"/>
  <c r="F17" i="5"/>
  <c r="N11" i="5"/>
  <c r="N21" i="5"/>
  <c r="O15" i="5"/>
  <c r="B42" i="5"/>
  <c r="B17" i="5"/>
  <c r="B19" i="5" s="1"/>
  <c r="B23" i="5" s="1"/>
  <c r="E12" i="5"/>
  <c r="E17" i="5"/>
  <c r="E19" i="5" s="1"/>
  <c r="E23" i="5" s="1"/>
  <c r="H12" i="5"/>
  <c r="H19" i="5" s="1"/>
  <c r="H23" i="5" s="1"/>
  <c r="N14" i="5"/>
  <c r="O10" i="5"/>
  <c r="O16" i="5"/>
  <c r="O17" i="5" s="1"/>
  <c r="O19" i="5" s="1"/>
  <c r="O23" i="5" s="1"/>
  <c r="I42" i="5"/>
  <c r="K37" i="5"/>
  <c r="L42" i="5"/>
  <c r="L44" i="5" s="1"/>
  <c r="L48" i="5" s="1"/>
  <c r="N12" i="5"/>
  <c r="I17" i="5"/>
  <c r="I19" i="5" s="1"/>
  <c r="I23" i="5" s="1"/>
  <c r="N15" i="5"/>
  <c r="O11" i="5"/>
  <c r="O12" i="5" s="1"/>
  <c r="O21" i="5"/>
  <c r="L17" i="5"/>
  <c r="K17" i="5"/>
  <c r="C42" i="5"/>
  <c r="L12" i="5"/>
  <c r="K12" i="5"/>
  <c r="F37" i="5"/>
  <c r="H42" i="5"/>
  <c r="H44" i="5" s="1"/>
  <c r="H48" i="5" s="1"/>
  <c r="K42" i="5"/>
  <c r="F42" i="5"/>
  <c r="E42" i="5"/>
  <c r="B44" i="5"/>
  <c r="B48" i="5" s="1"/>
  <c r="C44" i="5"/>
  <c r="C48" i="5" s="1"/>
  <c r="I44" i="5"/>
  <c r="I48" i="5" s="1"/>
  <c r="E44" i="5"/>
  <c r="E48" i="5" s="1"/>
  <c r="F44" i="5"/>
  <c r="F48" i="5" s="1"/>
  <c r="H21" i="9"/>
  <c r="H24" i="9"/>
  <c r="I56" i="9"/>
  <c r="I41" i="9"/>
  <c r="I39" i="9"/>
  <c r="I40" i="9"/>
  <c r="I64" i="9"/>
  <c r="G49" i="9"/>
  <c r="G48" i="9"/>
  <c r="G47" i="9"/>
  <c r="G64" i="9"/>
  <c r="G25" i="9"/>
  <c r="L5" i="9"/>
  <c r="K20" i="9"/>
  <c r="K23" i="9" s="1"/>
  <c r="K63" i="9" s="1"/>
  <c r="O20" i="9"/>
  <c r="O23" i="9" s="1"/>
  <c r="O63" i="9" s="1"/>
  <c r="S20" i="9"/>
  <c r="S23" i="9" s="1"/>
  <c r="S63" i="9" s="1"/>
  <c r="W20" i="9"/>
  <c r="W23" i="9" s="1"/>
  <c r="W63" i="9" s="1"/>
  <c r="AA20" i="9"/>
  <c r="AA23" i="9" s="1"/>
  <c r="AA63" i="9" s="1"/>
  <c r="AE20" i="9"/>
  <c r="AE23" i="9" s="1"/>
  <c r="AE63" i="9" s="1"/>
  <c r="AI20" i="9"/>
  <c r="AI23" i="9" s="1"/>
  <c r="AI63" i="9" s="1"/>
  <c r="AM20" i="9"/>
  <c r="AM23" i="9" s="1"/>
  <c r="AM63" i="9" s="1"/>
  <c r="AQ20" i="9"/>
  <c r="AQ23" i="9" s="1"/>
  <c r="AQ63" i="9" s="1"/>
  <c r="AU20" i="9"/>
  <c r="AU23" i="9" s="1"/>
  <c r="AU63" i="9" s="1"/>
  <c r="L20" i="9"/>
  <c r="L23" i="9" s="1"/>
  <c r="L63" i="9" s="1"/>
  <c r="P20" i="9"/>
  <c r="P23" i="9" s="1"/>
  <c r="P63" i="9" s="1"/>
  <c r="T20" i="9"/>
  <c r="T23" i="9" s="1"/>
  <c r="T63" i="9" s="1"/>
  <c r="X20" i="9"/>
  <c r="X23" i="9" s="1"/>
  <c r="X63" i="9" s="1"/>
  <c r="AB20" i="9"/>
  <c r="AB23" i="9" s="1"/>
  <c r="AB63" i="9" s="1"/>
  <c r="AF20" i="9"/>
  <c r="AF23" i="9" s="1"/>
  <c r="AF63" i="9" s="1"/>
  <c r="AJ20" i="9"/>
  <c r="AJ23" i="9" s="1"/>
  <c r="AJ63" i="9" s="1"/>
  <c r="AN20" i="9"/>
  <c r="AN23" i="9" s="1"/>
  <c r="AN63" i="9" s="1"/>
  <c r="AR20" i="9"/>
  <c r="AR23" i="9" s="1"/>
  <c r="AR63" i="9" s="1"/>
  <c r="AV20" i="9"/>
  <c r="AV23" i="9" s="1"/>
  <c r="AV63" i="9" s="1"/>
  <c r="J67" i="9"/>
  <c r="K29" i="9"/>
  <c r="I20" i="9"/>
  <c r="M20" i="9"/>
  <c r="M23" i="9" s="1"/>
  <c r="M63" i="9" s="1"/>
  <c r="Q20" i="9"/>
  <c r="Q23" i="9" s="1"/>
  <c r="Q63" i="9" s="1"/>
  <c r="U20" i="9"/>
  <c r="U23" i="9" s="1"/>
  <c r="U63" i="9" s="1"/>
  <c r="Y20" i="9"/>
  <c r="Y23" i="9" s="1"/>
  <c r="Y63" i="9" s="1"/>
  <c r="AC20" i="9"/>
  <c r="AC23" i="9" s="1"/>
  <c r="AC63" i="9" s="1"/>
  <c r="AG20" i="9"/>
  <c r="AG23" i="9" s="1"/>
  <c r="AG63" i="9" s="1"/>
  <c r="AK20" i="9"/>
  <c r="AK23" i="9" s="1"/>
  <c r="AK63" i="9" s="1"/>
  <c r="AO20" i="9"/>
  <c r="AO23" i="9" s="1"/>
  <c r="AO63" i="9" s="1"/>
  <c r="AS20" i="9"/>
  <c r="AS23" i="9" s="1"/>
  <c r="AS63" i="9" s="1"/>
  <c r="K74" i="9"/>
  <c r="L54" i="9"/>
  <c r="K30" i="9"/>
  <c r="J33" i="9"/>
  <c r="K31" i="9"/>
  <c r="G64" i="8"/>
  <c r="G25" i="8"/>
  <c r="I20" i="8"/>
  <c r="AO20" i="8"/>
  <c r="AO23" i="8" s="1"/>
  <c r="AO63" i="8" s="1"/>
  <c r="M20" i="8"/>
  <c r="M23" i="8" s="1"/>
  <c r="M63" i="8" s="1"/>
  <c r="AC20" i="8"/>
  <c r="AC23" i="8" s="1"/>
  <c r="AC63" i="8" s="1"/>
  <c r="J5" i="8"/>
  <c r="AV20" i="8"/>
  <c r="AV23" i="8" s="1"/>
  <c r="AV63" i="8" s="1"/>
  <c r="AR20" i="8"/>
  <c r="AR23" i="8" s="1"/>
  <c r="AR63" i="8" s="1"/>
  <c r="AN20" i="8"/>
  <c r="AN23" i="8" s="1"/>
  <c r="AN63" i="8" s="1"/>
  <c r="AJ20" i="8"/>
  <c r="AJ23" i="8" s="1"/>
  <c r="AJ63" i="8" s="1"/>
  <c r="AF20" i="8"/>
  <c r="AF23" i="8" s="1"/>
  <c r="AF63" i="8" s="1"/>
  <c r="AB20" i="8"/>
  <c r="AB23" i="8" s="1"/>
  <c r="AB63" i="8" s="1"/>
  <c r="X20" i="8"/>
  <c r="X23" i="8" s="1"/>
  <c r="X63" i="8" s="1"/>
  <c r="T20" i="8"/>
  <c r="T23" i="8" s="1"/>
  <c r="T63" i="8" s="1"/>
  <c r="P20" i="8"/>
  <c r="P23" i="8" s="1"/>
  <c r="P63" i="8" s="1"/>
  <c r="L20" i="8"/>
  <c r="L23" i="8" s="1"/>
  <c r="L63" i="8" s="1"/>
  <c r="I24" i="8"/>
  <c r="I21" i="8"/>
  <c r="J18" i="8" s="1"/>
  <c r="AU20" i="8"/>
  <c r="AU23" i="8" s="1"/>
  <c r="AU63" i="8" s="1"/>
  <c r="AQ20" i="8"/>
  <c r="AQ23" i="8" s="1"/>
  <c r="AQ63" i="8" s="1"/>
  <c r="AM20" i="8"/>
  <c r="AM23" i="8" s="1"/>
  <c r="AM63" i="8" s="1"/>
  <c r="AI20" i="8"/>
  <c r="AI23" i="8" s="1"/>
  <c r="AI63" i="8" s="1"/>
  <c r="AE20" i="8"/>
  <c r="AE23" i="8" s="1"/>
  <c r="AE63" i="8" s="1"/>
  <c r="AA20" i="8"/>
  <c r="AA23" i="8" s="1"/>
  <c r="AA63" i="8" s="1"/>
  <c r="W20" i="8"/>
  <c r="W23" i="8" s="1"/>
  <c r="W63" i="8" s="1"/>
  <c r="S20" i="8"/>
  <c r="S23" i="8" s="1"/>
  <c r="S63" i="8" s="1"/>
  <c r="O20" i="8"/>
  <c r="O23" i="8" s="1"/>
  <c r="O63" i="8" s="1"/>
  <c r="K20" i="8"/>
  <c r="K23" i="8" s="1"/>
  <c r="K63" i="8" s="1"/>
  <c r="AT20" i="8"/>
  <c r="AT23" i="8" s="1"/>
  <c r="AT63" i="8" s="1"/>
  <c r="AP20" i="8"/>
  <c r="AP23" i="8" s="1"/>
  <c r="AP63" i="8" s="1"/>
  <c r="AL20" i="8"/>
  <c r="AL23" i="8" s="1"/>
  <c r="AL63" i="8" s="1"/>
  <c r="AH20" i="8"/>
  <c r="AH23" i="8" s="1"/>
  <c r="AH63" i="8" s="1"/>
  <c r="AD20" i="8"/>
  <c r="AD23" i="8" s="1"/>
  <c r="AD63" i="8" s="1"/>
  <c r="Z20" i="8"/>
  <c r="Z23" i="8" s="1"/>
  <c r="Z63" i="8" s="1"/>
  <c r="V20" i="8"/>
  <c r="V23" i="8" s="1"/>
  <c r="V63" i="8" s="1"/>
  <c r="R20" i="8"/>
  <c r="R23" i="8" s="1"/>
  <c r="R63" i="8" s="1"/>
  <c r="N20" i="8"/>
  <c r="N23" i="8" s="1"/>
  <c r="N63" i="8" s="1"/>
  <c r="J20" i="8"/>
  <c r="J23" i="8" s="1"/>
  <c r="J63" i="8" s="1"/>
  <c r="Y20" i="8"/>
  <c r="Y23" i="8" s="1"/>
  <c r="Y63" i="8" s="1"/>
  <c r="Q20" i="8"/>
  <c r="Q23" i="8" s="1"/>
  <c r="Q63" i="8" s="1"/>
  <c r="AG20" i="8"/>
  <c r="AG23" i="8" s="1"/>
  <c r="AG63" i="8" s="1"/>
  <c r="H24" i="8"/>
  <c r="H21" i="8"/>
  <c r="G49" i="8"/>
  <c r="G48" i="8"/>
  <c r="G47" i="8"/>
  <c r="K68" i="8"/>
  <c r="L30" i="8"/>
  <c r="H7" i="8"/>
  <c r="AW25" i="8"/>
  <c r="BA25" i="8"/>
  <c r="J69" i="8"/>
  <c r="J70" i="8" s="1"/>
  <c r="K31" i="8"/>
  <c r="K54" i="8"/>
  <c r="K29" i="8"/>
  <c r="I56" i="7"/>
  <c r="I40" i="7"/>
  <c r="I41" i="7"/>
  <c r="I39" i="7"/>
  <c r="G64" i="7"/>
  <c r="G25" i="7"/>
  <c r="H64" i="7"/>
  <c r="H65" i="7" s="1"/>
  <c r="H25" i="7"/>
  <c r="L5" i="7"/>
  <c r="K7" i="7"/>
  <c r="L20" i="7"/>
  <c r="L23" i="7" s="1"/>
  <c r="L63" i="7" s="1"/>
  <c r="P20" i="7"/>
  <c r="P23" i="7" s="1"/>
  <c r="P63" i="7" s="1"/>
  <c r="T20" i="7"/>
  <c r="T23" i="7" s="1"/>
  <c r="T63" i="7" s="1"/>
  <c r="X20" i="7"/>
  <c r="X23" i="7" s="1"/>
  <c r="X63" i="7" s="1"/>
  <c r="AB20" i="7"/>
  <c r="AB23" i="7" s="1"/>
  <c r="AB63" i="7" s="1"/>
  <c r="AF20" i="7"/>
  <c r="AF23" i="7" s="1"/>
  <c r="AF63" i="7" s="1"/>
  <c r="AJ20" i="7"/>
  <c r="AJ23" i="7" s="1"/>
  <c r="AJ63" i="7" s="1"/>
  <c r="AO20" i="7"/>
  <c r="AO23" i="7" s="1"/>
  <c r="AO63" i="7" s="1"/>
  <c r="AT20" i="7"/>
  <c r="AT23" i="7" s="1"/>
  <c r="AT63" i="7" s="1"/>
  <c r="J7" i="7"/>
  <c r="AV20" i="7"/>
  <c r="AV23" i="7" s="1"/>
  <c r="AV63" i="7" s="1"/>
  <c r="AR20" i="7"/>
  <c r="AR23" i="7" s="1"/>
  <c r="AR63" i="7" s="1"/>
  <c r="AN20" i="7"/>
  <c r="AN23" i="7" s="1"/>
  <c r="AN63" i="7" s="1"/>
  <c r="I24" i="7"/>
  <c r="I20" i="7"/>
  <c r="I21" i="7" s="1"/>
  <c r="J18" i="7" s="1"/>
  <c r="M20" i="7"/>
  <c r="M23" i="7" s="1"/>
  <c r="M63" i="7" s="1"/>
  <c r="Q20" i="7"/>
  <c r="Q23" i="7" s="1"/>
  <c r="Q63" i="7" s="1"/>
  <c r="U20" i="7"/>
  <c r="U23" i="7" s="1"/>
  <c r="U63" i="7" s="1"/>
  <c r="Y20" i="7"/>
  <c r="Y23" i="7" s="1"/>
  <c r="Y63" i="7" s="1"/>
  <c r="AC20" i="7"/>
  <c r="AC23" i="7" s="1"/>
  <c r="AC63" i="7" s="1"/>
  <c r="AG20" i="7"/>
  <c r="AG23" i="7" s="1"/>
  <c r="AG63" i="7" s="1"/>
  <c r="AK20" i="7"/>
  <c r="AK23" i="7" s="1"/>
  <c r="AK63" i="7" s="1"/>
  <c r="AP20" i="7"/>
  <c r="AP23" i="7" s="1"/>
  <c r="AP63" i="7" s="1"/>
  <c r="AU20" i="7"/>
  <c r="AU23" i="7" s="1"/>
  <c r="AU63" i="7" s="1"/>
  <c r="G49" i="7"/>
  <c r="G48" i="7"/>
  <c r="G47" i="7"/>
  <c r="J20" i="7"/>
  <c r="J23" i="7" s="1"/>
  <c r="J63" i="7" s="1"/>
  <c r="N20" i="7"/>
  <c r="N23" i="7" s="1"/>
  <c r="N63" i="7" s="1"/>
  <c r="R20" i="7"/>
  <c r="R23" i="7" s="1"/>
  <c r="R63" i="7" s="1"/>
  <c r="V20" i="7"/>
  <c r="V23" i="7" s="1"/>
  <c r="V63" i="7" s="1"/>
  <c r="Z20" i="7"/>
  <c r="Z23" i="7" s="1"/>
  <c r="Z63" i="7" s="1"/>
  <c r="AD20" i="7"/>
  <c r="AD23" i="7" s="1"/>
  <c r="AD63" i="7" s="1"/>
  <c r="AH20" i="7"/>
  <c r="AH23" i="7" s="1"/>
  <c r="AH63" i="7" s="1"/>
  <c r="AL20" i="7"/>
  <c r="AL23" i="7" s="1"/>
  <c r="AL63" i="7" s="1"/>
  <c r="AQ20" i="7"/>
  <c r="AQ23" i="7" s="1"/>
  <c r="AQ63" i="7" s="1"/>
  <c r="K20" i="7"/>
  <c r="K23" i="7" s="1"/>
  <c r="K63" i="7" s="1"/>
  <c r="O20" i="7"/>
  <c r="O23" i="7" s="1"/>
  <c r="O63" i="7" s="1"/>
  <c r="S20" i="7"/>
  <c r="S23" i="7" s="1"/>
  <c r="S63" i="7" s="1"/>
  <c r="W20" i="7"/>
  <c r="W23" i="7" s="1"/>
  <c r="W63" i="7" s="1"/>
  <c r="AA20" i="7"/>
  <c r="AA23" i="7" s="1"/>
  <c r="AA63" i="7" s="1"/>
  <c r="AE20" i="7"/>
  <c r="AE23" i="7" s="1"/>
  <c r="AE63" i="7" s="1"/>
  <c r="AI20" i="7"/>
  <c r="AI23" i="7" s="1"/>
  <c r="AI63" i="7" s="1"/>
  <c r="AM20" i="7"/>
  <c r="AM23" i="7" s="1"/>
  <c r="AM63" i="7" s="1"/>
  <c r="AS20" i="7"/>
  <c r="AS23" i="7" s="1"/>
  <c r="AS63" i="7" s="1"/>
  <c r="H21" i="7"/>
  <c r="L31" i="7"/>
  <c r="K29" i="7"/>
  <c r="K30" i="7"/>
  <c r="J33" i="7"/>
  <c r="H70" i="7"/>
  <c r="H72" i="7" s="1"/>
  <c r="H76" i="7" s="1"/>
  <c r="K54" i="7"/>
  <c r="J33" i="6"/>
  <c r="I70" i="6"/>
  <c r="K30" i="6"/>
  <c r="K68" i="6" s="1"/>
  <c r="J67" i="6"/>
  <c r="J70" i="6" s="1"/>
  <c r="U23" i="6"/>
  <c r="U63" i="6" s="1"/>
  <c r="AI23" i="6"/>
  <c r="AI63" i="6" s="1"/>
  <c r="M23" i="6"/>
  <c r="M63" i="6" s="1"/>
  <c r="AQ23" i="6"/>
  <c r="AQ63" i="6" s="1"/>
  <c r="K23" i="6"/>
  <c r="K63" i="6" s="1"/>
  <c r="Q23" i="6"/>
  <c r="Q63" i="6" s="1"/>
  <c r="X23" i="6"/>
  <c r="X63" i="6" s="1"/>
  <c r="AF23" i="6"/>
  <c r="AF63" i="6" s="1"/>
  <c r="AM23" i="6"/>
  <c r="AM63" i="6" s="1"/>
  <c r="AS23" i="6"/>
  <c r="AS63" i="6" s="1"/>
  <c r="L23" i="6"/>
  <c r="L63" i="6" s="1"/>
  <c r="S23" i="6"/>
  <c r="S63" i="6" s="1"/>
  <c r="AA23" i="6"/>
  <c r="AA63" i="6" s="1"/>
  <c r="AG23" i="6"/>
  <c r="AG63" i="6" s="1"/>
  <c r="AN23" i="6"/>
  <c r="AN63" i="6" s="1"/>
  <c r="AV23" i="6"/>
  <c r="AV63" i="6" s="1"/>
  <c r="P23" i="6"/>
  <c r="P63" i="6" s="1"/>
  <c r="W23" i="6"/>
  <c r="W63" i="6" s="1"/>
  <c r="AC23" i="6"/>
  <c r="AC63" i="6" s="1"/>
  <c r="AK23" i="6"/>
  <c r="AK63" i="6" s="1"/>
  <c r="AR23" i="6"/>
  <c r="AR63" i="6" s="1"/>
  <c r="O23" i="6"/>
  <c r="O63" i="6" s="1"/>
  <c r="T23" i="6"/>
  <c r="T63" i="6" s="1"/>
  <c r="Y23" i="6"/>
  <c r="Y63" i="6" s="1"/>
  <c r="AE23" i="6"/>
  <c r="AE63" i="6" s="1"/>
  <c r="AJ23" i="6"/>
  <c r="AJ63" i="6" s="1"/>
  <c r="AO23" i="6"/>
  <c r="AO63" i="6" s="1"/>
  <c r="AU23" i="6"/>
  <c r="AU63" i="6" s="1"/>
  <c r="G64" i="6"/>
  <c r="G25" i="6"/>
  <c r="G48" i="6"/>
  <c r="G47" i="6"/>
  <c r="G49" i="6"/>
  <c r="H24" i="6"/>
  <c r="H21" i="6"/>
  <c r="L30" i="6"/>
  <c r="J5" i="6"/>
  <c r="I7" i="6"/>
  <c r="AW25" i="6"/>
  <c r="BA25" i="6"/>
  <c r="H7" i="6"/>
  <c r="K54" i="6"/>
  <c r="I64" i="6"/>
  <c r="L29" i="6"/>
  <c r="J69" i="6"/>
  <c r="G70" i="6"/>
  <c r="K31" i="6"/>
  <c r="N23" i="6"/>
  <c r="N63" i="6" s="1"/>
  <c r="R23" i="6"/>
  <c r="R63" i="6" s="1"/>
  <c r="V23" i="6"/>
  <c r="V63" i="6" s="1"/>
  <c r="Z23" i="6"/>
  <c r="Z63" i="6" s="1"/>
  <c r="AD23" i="6"/>
  <c r="AD63" i="6" s="1"/>
  <c r="AH23" i="6"/>
  <c r="AH63" i="6" s="1"/>
  <c r="AL23" i="6"/>
  <c r="AL63" i="6" s="1"/>
  <c r="AP23" i="6"/>
  <c r="AP63" i="6" s="1"/>
  <c r="H24" i="4"/>
  <c r="I41" i="4"/>
  <c r="I39" i="4"/>
  <c r="I56" i="4"/>
  <c r="I40" i="4"/>
  <c r="L5" i="4"/>
  <c r="K7" i="4"/>
  <c r="J7" i="4"/>
  <c r="G48" i="4"/>
  <c r="G49" i="4"/>
  <c r="G47" i="4"/>
  <c r="AV20" i="4"/>
  <c r="AV23" i="4" s="1"/>
  <c r="AV63" i="4" s="1"/>
  <c r="AR20" i="4"/>
  <c r="AR23" i="4" s="1"/>
  <c r="AR63" i="4" s="1"/>
  <c r="AN20" i="4"/>
  <c r="AN23" i="4" s="1"/>
  <c r="AN63" i="4" s="1"/>
  <c r="AJ20" i="4"/>
  <c r="AJ23" i="4" s="1"/>
  <c r="AJ63" i="4" s="1"/>
  <c r="AF20" i="4"/>
  <c r="AF23" i="4" s="1"/>
  <c r="AF63" i="4" s="1"/>
  <c r="AB20" i="4"/>
  <c r="AB23" i="4" s="1"/>
  <c r="AB63" i="4" s="1"/>
  <c r="X20" i="4"/>
  <c r="X23" i="4" s="1"/>
  <c r="X63" i="4" s="1"/>
  <c r="T20" i="4"/>
  <c r="T23" i="4" s="1"/>
  <c r="T63" i="4" s="1"/>
  <c r="P20" i="4"/>
  <c r="P23" i="4" s="1"/>
  <c r="P63" i="4" s="1"/>
  <c r="L20" i="4"/>
  <c r="L23" i="4" s="1"/>
  <c r="L63" i="4" s="1"/>
  <c r="I24" i="4"/>
  <c r="I21" i="4"/>
  <c r="J18" i="4" s="1"/>
  <c r="AU20" i="4"/>
  <c r="AU23" i="4" s="1"/>
  <c r="AU63" i="4" s="1"/>
  <c r="AQ20" i="4"/>
  <c r="AQ23" i="4" s="1"/>
  <c r="AQ63" i="4" s="1"/>
  <c r="AM20" i="4"/>
  <c r="AM23" i="4" s="1"/>
  <c r="AM63" i="4" s="1"/>
  <c r="AI20" i="4"/>
  <c r="AI23" i="4" s="1"/>
  <c r="AI63" i="4" s="1"/>
  <c r="AE20" i="4"/>
  <c r="AE23" i="4" s="1"/>
  <c r="AE63" i="4" s="1"/>
  <c r="AA20" i="4"/>
  <c r="AA23" i="4" s="1"/>
  <c r="AA63" i="4" s="1"/>
  <c r="W20" i="4"/>
  <c r="W23" i="4" s="1"/>
  <c r="W63" i="4" s="1"/>
  <c r="S20" i="4"/>
  <c r="S23" i="4" s="1"/>
  <c r="S63" i="4" s="1"/>
  <c r="O20" i="4"/>
  <c r="O23" i="4" s="1"/>
  <c r="O63" i="4" s="1"/>
  <c r="K20" i="4"/>
  <c r="K23" i="4" s="1"/>
  <c r="K63" i="4" s="1"/>
  <c r="I20" i="4"/>
  <c r="Q20" i="4"/>
  <c r="Q23" i="4" s="1"/>
  <c r="Q63" i="4" s="1"/>
  <c r="Y20" i="4"/>
  <c r="Y23" i="4" s="1"/>
  <c r="Y63" i="4" s="1"/>
  <c r="AG20" i="4"/>
  <c r="AG23" i="4" s="1"/>
  <c r="AG63" i="4" s="1"/>
  <c r="AO20" i="4"/>
  <c r="AO23" i="4" s="1"/>
  <c r="AO63" i="4" s="1"/>
  <c r="J20" i="4"/>
  <c r="J23" i="4" s="1"/>
  <c r="J63" i="4" s="1"/>
  <c r="R20" i="4"/>
  <c r="R23" i="4" s="1"/>
  <c r="R63" i="4" s="1"/>
  <c r="Z20" i="4"/>
  <c r="Z23" i="4" s="1"/>
  <c r="Z63" i="4" s="1"/>
  <c r="AH20" i="4"/>
  <c r="AH23" i="4" s="1"/>
  <c r="AH63" i="4" s="1"/>
  <c r="AP20" i="4"/>
  <c r="AP23" i="4" s="1"/>
  <c r="AP63" i="4" s="1"/>
  <c r="J67" i="4"/>
  <c r="K29" i="4"/>
  <c r="G64" i="4"/>
  <c r="G25" i="4"/>
  <c r="K30" i="4"/>
  <c r="L31" i="4"/>
  <c r="K54" i="4"/>
  <c r="J33" i="4"/>
  <c r="I70" i="4"/>
  <c r="AZ25" i="3"/>
  <c r="G64" i="3"/>
  <c r="G25" i="3"/>
  <c r="I56" i="3"/>
  <c r="I40" i="3"/>
  <c r="I39" i="3"/>
  <c r="I41" i="3"/>
  <c r="J7" i="3"/>
  <c r="K5" i="3"/>
  <c r="G49" i="3"/>
  <c r="G48" i="3"/>
  <c r="G47" i="3"/>
  <c r="L20" i="3"/>
  <c r="L23" i="3" s="1"/>
  <c r="L63" i="3" s="1"/>
  <c r="Q20" i="3"/>
  <c r="Q23" i="3" s="1"/>
  <c r="Q63" i="3" s="1"/>
  <c r="W20" i="3"/>
  <c r="W23" i="3" s="1"/>
  <c r="W63" i="3" s="1"/>
  <c r="AB20" i="3"/>
  <c r="AB23" i="3" s="1"/>
  <c r="AB63" i="3" s="1"/>
  <c r="AG20" i="3"/>
  <c r="AG23" i="3" s="1"/>
  <c r="AG63" i="3" s="1"/>
  <c r="AN20" i="3"/>
  <c r="AN23" i="3" s="1"/>
  <c r="AN63" i="3" s="1"/>
  <c r="J69" i="3"/>
  <c r="J33" i="3"/>
  <c r="I7" i="3"/>
  <c r="H24" i="3"/>
  <c r="H21" i="3"/>
  <c r="L68" i="3"/>
  <c r="M30" i="3"/>
  <c r="K69" i="3"/>
  <c r="L31" i="3"/>
  <c r="H70" i="3"/>
  <c r="I24" i="3"/>
  <c r="I21" i="3"/>
  <c r="J18" i="3" s="1"/>
  <c r="AU20" i="3"/>
  <c r="AU23" i="3" s="1"/>
  <c r="AU63" i="3" s="1"/>
  <c r="AQ20" i="3"/>
  <c r="AQ23" i="3" s="1"/>
  <c r="AQ63" i="3" s="1"/>
  <c r="AM20" i="3"/>
  <c r="AM23" i="3" s="1"/>
  <c r="AM63" i="3" s="1"/>
  <c r="AT20" i="3"/>
  <c r="AT23" i="3" s="1"/>
  <c r="AT63" i="3" s="1"/>
  <c r="AP20" i="3"/>
  <c r="AP23" i="3" s="1"/>
  <c r="AP63" i="3" s="1"/>
  <c r="AL20" i="3"/>
  <c r="AL23" i="3" s="1"/>
  <c r="AL63" i="3" s="1"/>
  <c r="AH20" i="3"/>
  <c r="AH23" i="3" s="1"/>
  <c r="AH63" i="3" s="1"/>
  <c r="AD20" i="3"/>
  <c r="AD23" i="3" s="1"/>
  <c r="AD63" i="3" s="1"/>
  <c r="Z20" i="3"/>
  <c r="Z23" i="3" s="1"/>
  <c r="Z63" i="3" s="1"/>
  <c r="V20" i="3"/>
  <c r="V23" i="3" s="1"/>
  <c r="V63" i="3" s="1"/>
  <c r="R20" i="3"/>
  <c r="R23" i="3" s="1"/>
  <c r="R63" i="3" s="1"/>
  <c r="N20" i="3"/>
  <c r="N23" i="3" s="1"/>
  <c r="N63" i="3" s="1"/>
  <c r="J20" i="3"/>
  <c r="O20" i="3"/>
  <c r="O23" i="3" s="1"/>
  <c r="O63" i="3" s="1"/>
  <c r="T20" i="3"/>
  <c r="T23" i="3" s="1"/>
  <c r="T63" i="3" s="1"/>
  <c r="Y20" i="3"/>
  <c r="Y23" i="3" s="1"/>
  <c r="Y63" i="3" s="1"/>
  <c r="AE20" i="3"/>
  <c r="AE23" i="3" s="1"/>
  <c r="AE63" i="3" s="1"/>
  <c r="AJ20" i="3"/>
  <c r="AJ23" i="3" s="1"/>
  <c r="AJ63" i="3" s="1"/>
  <c r="AR20" i="3"/>
  <c r="AR23" i="3" s="1"/>
  <c r="AR63" i="3" s="1"/>
  <c r="G70" i="3"/>
  <c r="K29" i="3"/>
  <c r="J74" i="3"/>
  <c r="K54" i="3"/>
  <c r="K20" i="2"/>
  <c r="K23" i="2" s="1"/>
  <c r="K63" i="2" s="1"/>
  <c r="V20" i="2"/>
  <c r="V23" i="2" s="1"/>
  <c r="V63" i="2" s="1"/>
  <c r="AF20" i="2"/>
  <c r="AF23" i="2" s="1"/>
  <c r="AF63" i="2" s="1"/>
  <c r="AQ20" i="2"/>
  <c r="AQ23" i="2" s="1"/>
  <c r="AQ63" i="2" s="1"/>
  <c r="L20" i="2"/>
  <c r="L23" i="2" s="1"/>
  <c r="L63" i="2" s="1"/>
  <c r="W20" i="2"/>
  <c r="W23" i="2" s="1"/>
  <c r="W63" i="2" s="1"/>
  <c r="AH20" i="2"/>
  <c r="AH23" i="2" s="1"/>
  <c r="AH63" i="2" s="1"/>
  <c r="AR20" i="2"/>
  <c r="AR23" i="2" s="1"/>
  <c r="AR63" i="2" s="1"/>
  <c r="P20" i="2"/>
  <c r="P23" i="2" s="1"/>
  <c r="P63" i="2" s="1"/>
  <c r="AA20" i="2"/>
  <c r="AA23" i="2" s="1"/>
  <c r="AA63" i="2" s="1"/>
  <c r="AL20" i="2"/>
  <c r="AL23" i="2" s="1"/>
  <c r="AL63" i="2" s="1"/>
  <c r="AV20" i="2"/>
  <c r="AV23" i="2" s="1"/>
  <c r="AV63" i="2" s="1"/>
  <c r="R20" i="2"/>
  <c r="R23" i="2" s="1"/>
  <c r="R63" i="2" s="1"/>
  <c r="AB20" i="2"/>
  <c r="AB23" i="2" s="1"/>
  <c r="AB63" i="2" s="1"/>
  <c r="G65" i="2"/>
  <c r="G72" i="2" s="1"/>
  <c r="G76" i="2" s="1"/>
  <c r="K68" i="2"/>
  <c r="L30" i="2"/>
  <c r="J33" i="2"/>
  <c r="G49" i="2"/>
  <c r="G48" i="2"/>
  <c r="G47" i="2"/>
  <c r="H24" i="2"/>
  <c r="K29" i="2"/>
  <c r="I74" i="2"/>
  <c r="H7" i="2"/>
  <c r="AS20" i="2"/>
  <c r="AS23" i="2" s="1"/>
  <c r="AS63" i="2" s="1"/>
  <c r="AO20" i="2"/>
  <c r="AO23" i="2" s="1"/>
  <c r="AO63" i="2" s="1"/>
  <c r="AK20" i="2"/>
  <c r="AK23" i="2" s="1"/>
  <c r="AK63" i="2" s="1"/>
  <c r="AG20" i="2"/>
  <c r="AG23" i="2" s="1"/>
  <c r="AG63" i="2" s="1"/>
  <c r="AC20" i="2"/>
  <c r="AC23" i="2" s="1"/>
  <c r="AC63" i="2" s="1"/>
  <c r="Y20" i="2"/>
  <c r="Y23" i="2" s="1"/>
  <c r="Y63" i="2" s="1"/>
  <c r="U20" i="2"/>
  <c r="U23" i="2" s="1"/>
  <c r="U63" i="2" s="1"/>
  <c r="Q20" i="2"/>
  <c r="Q23" i="2" s="1"/>
  <c r="Q63" i="2" s="1"/>
  <c r="M20" i="2"/>
  <c r="M23" i="2" s="1"/>
  <c r="M63" i="2" s="1"/>
  <c r="I20" i="2"/>
  <c r="N20" i="2"/>
  <c r="N23" i="2" s="1"/>
  <c r="N63" i="2" s="1"/>
  <c r="S20" i="2"/>
  <c r="S23" i="2" s="1"/>
  <c r="S63" i="2" s="1"/>
  <c r="X20" i="2"/>
  <c r="X23" i="2" s="1"/>
  <c r="X63" i="2" s="1"/>
  <c r="AD20" i="2"/>
  <c r="AD23" i="2" s="1"/>
  <c r="AD63" i="2" s="1"/>
  <c r="AI20" i="2"/>
  <c r="AI23" i="2" s="1"/>
  <c r="AI63" i="2" s="1"/>
  <c r="AN20" i="2"/>
  <c r="AN23" i="2" s="1"/>
  <c r="AN63" i="2" s="1"/>
  <c r="AT20" i="2"/>
  <c r="AT23" i="2" s="1"/>
  <c r="AT63" i="2" s="1"/>
  <c r="I24" i="2"/>
  <c r="J69" i="2"/>
  <c r="K31" i="2"/>
  <c r="J54" i="2"/>
  <c r="J5" i="2"/>
  <c r="J20" i="2"/>
  <c r="J23" i="2" s="1"/>
  <c r="J63" i="2" s="1"/>
  <c r="O20" i="2"/>
  <c r="O23" i="2" s="1"/>
  <c r="O63" i="2" s="1"/>
  <c r="T20" i="2"/>
  <c r="T23" i="2" s="1"/>
  <c r="T63" i="2" s="1"/>
  <c r="Z20" i="2"/>
  <c r="Z23" i="2" s="1"/>
  <c r="Z63" i="2" s="1"/>
  <c r="AE20" i="2"/>
  <c r="AE23" i="2" s="1"/>
  <c r="AE63" i="2" s="1"/>
  <c r="AJ20" i="2"/>
  <c r="AJ23" i="2" s="1"/>
  <c r="AJ63" i="2" s="1"/>
  <c r="AP20" i="2"/>
  <c r="AP23" i="2" s="1"/>
  <c r="AP63" i="2" s="1"/>
  <c r="AU20" i="2"/>
  <c r="AU23" i="2" s="1"/>
  <c r="AU63" i="2" s="1"/>
  <c r="G25" i="2"/>
  <c r="J68" i="2"/>
  <c r="J70" i="2" s="1"/>
  <c r="I70" i="2"/>
  <c r="G70" i="1"/>
  <c r="I5" i="1"/>
  <c r="H24" i="1"/>
  <c r="H21" i="1"/>
  <c r="AY25" i="1"/>
  <c r="AW25" i="1"/>
  <c r="BA25" i="1"/>
  <c r="G64" i="1"/>
  <c r="G25" i="1"/>
  <c r="I56" i="1"/>
  <c r="I40" i="1"/>
  <c r="I41" i="1"/>
  <c r="I39" i="1"/>
  <c r="AV20" i="1"/>
  <c r="AV23" i="1" s="1"/>
  <c r="AR20" i="1"/>
  <c r="AR23" i="1" s="1"/>
  <c r="AN20" i="1"/>
  <c r="AN23" i="1" s="1"/>
  <c r="AJ20" i="1"/>
  <c r="AJ23" i="1" s="1"/>
  <c r="AF20" i="1"/>
  <c r="AF23" i="1" s="1"/>
  <c r="AB20" i="1"/>
  <c r="AB23" i="1" s="1"/>
  <c r="X20" i="1"/>
  <c r="X23" i="1" s="1"/>
  <c r="T20" i="1"/>
  <c r="T23" i="1" s="1"/>
  <c r="P20" i="1"/>
  <c r="P23" i="1" s="1"/>
  <c r="L20" i="1"/>
  <c r="L23" i="1" s="1"/>
  <c r="W20" i="1"/>
  <c r="W23" i="1" s="1"/>
  <c r="AH20" i="1"/>
  <c r="AH23" i="1" s="1"/>
  <c r="AS20" i="1"/>
  <c r="AS23" i="1" s="1"/>
  <c r="I20" i="1"/>
  <c r="N20" i="1"/>
  <c r="N23" i="1" s="1"/>
  <c r="S20" i="1"/>
  <c r="S23" i="1" s="1"/>
  <c r="Y20" i="1"/>
  <c r="Y23" i="1" s="1"/>
  <c r="AD20" i="1"/>
  <c r="AD23" i="1" s="1"/>
  <c r="AI20" i="1"/>
  <c r="AI23" i="1" s="1"/>
  <c r="AO20" i="1"/>
  <c r="AO23" i="1" s="1"/>
  <c r="AT20" i="1"/>
  <c r="AT23" i="1" s="1"/>
  <c r="I21" i="1"/>
  <c r="J18" i="1" s="1"/>
  <c r="M20" i="1"/>
  <c r="M23" i="1" s="1"/>
  <c r="BB25" i="1"/>
  <c r="J20" i="1"/>
  <c r="J23" i="1" s="1"/>
  <c r="O20" i="1"/>
  <c r="O23" i="1" s="1"/>
  <c r="U20" i="1"/>
  <c r="U23" i="1" s="1"/>
  <c r="Z20" i="1"/>
  <c r="Z23" i="1" s="1"/>
  <c r="AE20" i="1"/>
  <c r="AE23" i="1" s="1"/>
  <c r="AK20" i="1"/>
  <c r="AK23" i="1" s="1"/>
  <c r="AP20" i="1"/>
  <c r="AP23" i="1" s="1"/>
  <c r="AU20" i="1"/>
  <c r="AU23" i="1" s="1"/>
  <c r="G49" i="1"/>
  <c r="G48" i="1"/>
  <c r="G47" i="1"/>
  <c r="R20" i="1"/>
  <c r="R23" i="1" s="1"/>
  <c r="AC20" i="1"/>
  <c r="AC23" i="1" s="1"/>
  <c r="AM20" i="1"/>
  <c r="AM23" i="1" s="1"/>
  <c r="I24" i="1"/>
  <c r="AZ25" i="1"/>
  <c r="K20" i="1"/>
  <c r="K23" i="1" s="1"/>
  <c r="Q20" i="1"/>
  <c r="Q23" i="1" s="1"/>
  <c r="V20" i="1"/>
  <c r="V23" i="1" s="1"/>
  <c r="AA20" i="1"/>
  <c r="AA23" i="1" s="1"/>
  <c r="AG20" i="1"/>
  <c r="AG23" i="1" s="1"/>
  <c r="AL20" i="1"/>
  <c r="AL23" i="1" s="1"/>
  <c r="AQ20" i="1"/>
  <c r="AQ23" i="1" s="1"/>
  <c r="G63" i="1"/>
  <c r="AX25" i="1"/>
  <c r="H63" i="1"/>
  <c r="H70" i="1"/>
  <c r="L70" i="5" l="1"/>
  <c r="L74" i="5" s="1"/>
  <c r="N63" i="5"/>
  <c r="I95" i="5"/>
  <c r="I99" i="5" s="1"/>
  <c r="L95" i="5"/>
  <c r="L99" i="5" s="1"/>
  <c r="J80" i="15"/>
  <c r="K42" i="15"/>
  <c r="I54" i="15"/>
  <c r="I58" i="15"/>
  <c r="J50" i="15"/>
  <c r="J79" i="15"/>
  <c r="K41" i="15"/>
  <c r="G21" i="15"/>
  <c r="H18" i="15" s="1"/>
  <c r="G24" i="15"/>
  <c r="H19" i="15"/>
  <c r="I60" i="15"/>
  <c r="J52" i="15"/>
  <c r="L7" i="15"/>
  <c r="M5" i="15"/>
  <c r="L85" i="15"/>
  <c r="M65" i="15"/>
  <c r="AV20" i="15"/>
  <c r="AV23" i="15" s="1"/>
  <c r="AV74" i="15" s="1"/>
  <c r="AR20" i="15"/>
  <c r="AR23" i="15" s="1"/>
  <c r="AR74" i="15" s="1"/>
  <c r="I24" i="15"/>
  <c r="AU20" i="15"/>
  <c r="AU23" i="15" s="1"/>
  <c r="AU74" i="15" s="1"/>
  <c r="AQ20" i="15"/>
  <c r="AQ23" i="15" s="1"/>
  <c r="AQ74" i="15" s="1"/>
  <c r="AM20" i="15"/>
  <c r="AM23" i="15" s="1"/>
  <c r="AM74" i="15" s="1"/>
  <c r="AI20" i="15"/>
  <c r="AI23" i="15" s="1"/>
  <c r="AI74" i="15" s="1"/>
  <c r="AE20" i="15"/>
  <c r="AE23" i="15" s="1"/>
  <c r="AE74" i="15" s="1"/>
  <c r="AA20" i="15"/>
  <c r="AA23" i="15" s="1"/>
  <c r="AA74" i="15" s="1"/>
  <c r="W20" i="15"/>
  <c r="W23" i="15" s="1"/>
  <c r="W74" i="15" s="1"/>
  <c r="AP20" i="15"/>
  <c r="AP23" i="15" s="1"/>
  <c r="AP74" i="15" s="1"/>
  <c r="AK20" i="15"/>
  <c r="AK23" i="15" s="1"/>
  <c r="AK74" i="15" s="1"/>
  <c r="AF20" i="15"/>
  <c r="AF23" i="15" s="1"/>
  <c r="AF74" i="15" s="1"/>
  <c r="Z20" i="15"/>
  <c r="Z23" i="15" s="1"/>
  <c r="Z74" i="15" s="1"/>
  <c r="U20" i="15"/>
  <c r="U23" i="15" s="1"/>
  <c r="U74" i="15" s="1"/>
  <c r="Q20" i="15"/>
  <c r="Q23" i="15" s="1"/>
  <c r="Q74" i="15" s="1"/>
  <c r="M20" i="15"/>
  <c r="M23" i="15" s="1"/>
  <c r="M74" i="15" s="1"/>
  <c r="I20" i="15"/>
  <c r="I21" i="15" s="1"/>
  <c r="J18" i="15" s="1"/>
  <c r="AO20" i="15"/>
  <c r="AO23" i="15" s="1"/>
  <c r="AO74" i="15" s="1"/>
  <c r="AJ20" i="15"/>
  <c r="AJ23" i="15" s="1"/>
  <c r="AJ74" i="15" s="1"/>
  <c r="AD20" i="15"/>
  <c r="AD23" i="15" s="1"/>
  <c r="AD74" i="15" s="1"/>
  <c r="Y20" i="15"/>
  <c r="Y23" i="15" s="1"/>
  <c r="Y74" i="15" s="1"/>
  <c r="T20" i="15"/>
  <c r="T23" i="15" s="1"/>
  <c r="T74" i="15" s="1"/>
  <c r="P20" i="15"/>
  <c r="P23" i="15" s="1"/>
  <c r="P74" i="15" s="1"/>
  <c r="L20" i="15"/>
  <c r="L23" i="15" s="1"/>
  <c r="L74" i="15" s="1"/>
  <c r="AT20" i="15"/>
  <c r="AT23" i="15" s="1"/>
  <c r="AT74" i="15" s="1"/>
  <c r="AH20" i="15"/>
  <c r="AH23" i="15" s="1"/>
  <c r="AH74" i="15" s="1"/>
  <c r="X20" i="15"/>
  <c r="X23" i="15" s="1"/>
  <c r="X74" i="15" s="1"/>
  <c r="O20" i="15"/>
  <c r="O23" i="15" s="1"/>
  <c r="O74" i="15" s="1"/>
  <c r="AC20" i="15"/>
  <c r="AC23" i="15" s="1"/>
  <c r="AC74" i="15" s="1"/>
  <c r="AB20" i="15"/>
  <c r="AB23" i="15" s="1"/>
  <c r="AB74" i="15" s="1"/>
  <c r="J20" i="15"/>
  <c r="J23" i="15" s="1"/>
  <c r="J74" i="15" s="1"/>
  <c r="AS20" i="15"/>
  <c r="AS23" i="15" s="1"/>
  <c r="AS74" i="15" s="1"/>
  <c r="AG20" i="15"/>
  <c r="AG23" i="15" s="1"/>
  <c r="AG74" i="15" s="1"/>
  <c r="V20" i="15"/>
  <c r="V23" i="15" s="1"/>
  <c r="V74" i="15" s="1"/>
  <c r="N20" i="15"/>
  <c r="N23" i="15" s="1"/>
  <c r="N74" i="15" s="1"/>
  <c r="AN20" i="15"/>
  <c r="AN23" i="15" s="1"/>
  <c r="AN74" i="15" s="1"/>
  <c r="S20" i="15"/>
  <c r="S23" i="15" s="1"/>
  <c r="S74" i="15" s="1"/>
  <c r="K20" i="15"/>
  <c r="K23" i="15" s="1"/>
  <c r="K74" i="15" s="1"/>
  <c r="AL20" i="15"/>
  <c r="AL23" i="15" s="1"/>
  <c r="AL74" i="15" s="1"/>
  <c r="R20" i="15"/>
  <c r="R23" i="15" s="1"/>
  <c r="R74" i="15" s="1"/>
  <c r="D35" i="15"/>
  <c r="B36" i="15"/>
  <c r="D36" i="15" s="1"/>
  <c r="I40" i="15" s="1"/>
  <c r="G62" i="15"/>
  <c r="I59" i="15"/>
  <c r="J51" i="15"/>
  <c r="I69" i="15"/>
  <c r="J67" i="15"/>
  <c r="O68" i="5"/>
  <c r="O70" i="5" s="1"/>
  <c r="O74" i="5" s="1"/>
  <c r="N70" i="5"/>
  <c r="N74" i="5" s="1"/>
  <c r="I41" i="13"/>
  <c r="H35" i="13"/>
  <c r="K52" i="13"/>
  <c r="J67" i="13"/>
  <c r="I69" i="13"/>
  <c r="L65" i="13"/>
  <c r="K85" i="13"/>
  <c r="H75" i="13"/>
  <c r="H76" i="13" s="1"/>
  <c r="H83" i="13" s="1"/>
  <c r="H87" i="13" s="1"/>
  <c r="H25" i="13"/>
  <c r="I24" i="13"/>
  <c r="AU20" i="13"/>
  <c r="AU23" i="13" s="1"/>
  <c r="AU74" i="13" s="1"/>
  <c r="AQ20" i="13"/>
  <c r="AQ23" i="13" s="1"/>
  <c r="AQ74" i="13" s="1"/>
  <c r="AM20" i="13"/>
  <c r="AM23" i="13" s="1"/>
  <c r="AM74" i="13" s="1"/>
  <c r="AI20" i="13"/>
  <c r="AI23" i="13" s="1"/>
  <c r="AI74" i="13" s="1"/>
  <c r="AE20" i="13"/>
  <c r="AE23" i="13" s="1"/>
  <c r="AE74" i="13" s="1"/>
  <c r="AA20" i="13"/>
  <c r="AA23" i="13" s="1"/>
  <c r="AA74" i="13" s="1"/>
  <c r="W20" i="13"/>
  <c r="W23" i="13" s="1"/>
  <c r="W74" i="13" s="1"/>
  <c r="S20" i="13"/>
  <c r="S23" i="13" s="1"/>
  <c r="S74" i="13" s="1"/>
  <c r="O20" i="13"/>
  <c r="O23" i="13" s="1"/>
  <c r="O74" i="13" s="1"/>
  <c r="AS20" i="13"/>
  <c r="AS23" i="13" s="1"/>
  <c r="AS74" i="13" s="1"/>
  <c r="AN20" i="13"/>
  <c r="AN23" i="13" s="1"/>
  <c r="AN74" i="13" s="1"/>
  <c r="AH20" i="13"/>
  <c r="AH23" i="13" s="1"/>
  <c r="AH74" i="13" s="1"/>
  <c r="AC20" i="13"/>
  <c r="AC23" i="13" s="1"/>
  <c r="AC74" i="13" s="1"/>
  <c r="X20" i="13"/>
  <c r="X23" i="13" s="1"/>
  <c r="X74" i="13" s="1"/>
  <c r="R20" i="13"/>
  <c r="R23" i="13" s="1"/>
  <c r="R74" i="13" s="1"/>
  <c r="M20" i="13"/>
  <c r="M23" i="13" s="1"/>
  <c r="M74" i="13" s="1"/>
  <c r="I20" i="13"/>
  <c r="AR20" i="13"/>
  <c r="AR23" i="13" s="1"/>
  <c r="AR74" i="13" s="1"/>
  <c r="AL20" i="13"/>
  <c r="AL23" i="13" s="1"/>
  <c r="AL74" i="13" s="1"/>
  <c r="AG20" i="13"/>
  <c r="AG23" i="13" s="1"/>
  <c r="AG74" i="13" s="1"/>
  <c r="AB20" i="13"/>
  <c r="AB23" i="13" s="1"/>
  <c r="AB74" i="13" s="1"/>
  <c r="V20" i="13"/>
  <c r="V23" i="13" s="1"/>
  <c r="V74" i="13" s="1"/>
  <c r="Q20" i="13"/>
  <c r="Q23" i="13" s="1"/>
  <c r="Q74" i="13" s="1"/>
  <c r="L20" i="13"/>
  <c r="L23" i="13" s="1"/>
  <c r="L74" i="13" s="1"/>
  <c r="AV20" i="13"/>
  <c r="AV23" i="13" s="1"/>
  <c r="AV74" i="13" s="1"/>
  <c r="AP20" i="13"/>
  <c r="AP23" i="13" s="1"/>
  <c r="AP74" i="13" s="1"/>
  <c r="AK20" i="13"/>
  <c r="AK23" i="13" s="1"/>
  <c r="AK74" i="13" s="1"/>
  <c r="AF20" i="13"/>
  <c r="AF23" i="13" s="1"/>
  <c r="AF74" i="13" s="1"/>
  <c r="Z20" i="13"/>
  <c r="Z23" i="13" s="1"/>
  <c r="Z74" i="13" s="1"/>
  <c r="U20" i="13"/>
  <c r="U23" i="13" s="1"/>
  <c r="U74" i="13" s="1"/>
  <c r="P20" i="13"/>
  <c r="P23" i="13" s="1"/>
  <c r="P74" i="13" s="1"/>
  <c r="K20" i="13"/>
  <c r="K23" i="13" s="1"/>
  <c r="K74" i="13" s="1"/>
  <c r="AD20" i="13"/>
  <c r="AD23" i="13" s="1"/>
  <c r="AD74" i="13" s="1"/>
  <c r="J20" i="13"/>
  <c r="J23" i="13" s="1"/>
  <c r="J74" i="13" s="1"/>
  <c r="AT20" i="13"/>
  <c r="AT23" i="13" s="1"/>
  <c r="AT74" i="13" s="1"/>
  <c r="Y20" i="13"/>
  <c r="Y23" i="13" s="1"/>
  <c r="Y74" i="13" s="1"/>
  <c r="N20" i="13"/>
  <c r="N23" i="13" s="1"/>
  <c r="N74" i="13" s="1"/>
  <c r="AO20" i="13"/>
  <c r="AO23" i="13" s="1"/>
  <c r="AO74" i="13" s="1"/>
  <c r="T20" i="13"/>
  <c r="T23" i="13" s="1"/>
  <c r="T74" i="13" s="1"/>
  <c r="AJ20" i="13"/>
  <c r="AJ23" i="13" s="1"/>
  <c r="AJ74" i="13" s="1"/>
  <c r="I42" i="13"/>
  <c r="I35" i="13"/>
  <c r="B36" i="13"/>
  <c r="D36" i="13" s="1"/>
  <c r="I40" i="13" s="1"/>
  <c r="D35" i="13"/>
  <c r="G62" i="13"/>
  <c r="I54" i="13"/>
  <c r="J50" i="13"/>
  <c r="I58" i="13"/>
  <c r="I62" i="13" s="1"/>
  <c r="G76" i="13"/>
  <c r="G83" i="13" s="1"/>
  <c r="G87" i="13" s="1"/>
  <c r="J51" i="13"/>
  <c r="I59" i="13"/>
  <c r="K5" i="13"/>
  <c r="J7" i="13"/>
  <c r="J60" i="13" s="1"/>
  <c r="K85" i="12"/>
  <c r="L65" i="12"/>
  <c r="I42" i="12"/>
  <c r="I35" i="12"/>
  <c r="I67" i="12"/>
  <c r="I52" i="12"/>
  <c r="I51" i="12"/>
  <c r="I50" i="12"/>
  <c r="J78" i="12"/>
  <c r="K40" i="12"/>
  <c r="J21" i="12"/>
  <c r="K18" i="12" s="1"/>
  <c r="J24" i="12"/>
  <c r="G62" i="12"/>
  <c r="G76" i="12"/>
  <c r="G83" i="12" s="1"/>
  <c r="G87" i="12" s="1"/>
  <c r="B20" i="12"/>
  <c r="I23" i="12"/>
  <c r="H25" i="12"/>
  <c r="H75" i="12"/>
  <c r="H76" i="12" s="1"/>
  <c r="H83" i="12" s="1"/>
  <c r="H87" i="12" s="1"/>
  <c r="H35" i="12"/>
  <c r="I41" i="12"/>
  <c r="M5" i="12"/>
  <c r="L7" i="12"/>
  <c r="J24" i="11"/>
  <c r="J21" i="11"/>
  <c r="K18" i="11" s="1"/>
  <c r="H83" i="11"/>
  <c r="H87" i="11" s="1"/>
  <c r="I75" i="11"/>
  <c r="I76" i="11" s="1"/>
  <c r="H75" i="11"/>
  <c r="H76" i="11" s="1"/>
  <c r="H25" i="11"/>
  <c r="K85" i="11"/>
  <c r="L65" i="11"/>
  <c r="J52" i="11"/>
  <c r="I60" i="11"/>
  <c r="I23" i="11"/>
  <c r="I74" i="11" s="1"/>
  <c r="B74" i="11" s="1"/>
  <c r="B20" i="11"/>
  <c r="I59" i="11"/>
  <c r="J51" i="11"/>
  <c r="I41" i="11"/>
  <c r="H35" i="11"/>
  <c r="G62" i="11"/>
  <c r="L5" i="11"/>
  <c r="K7" i="11"/>
  <c r="I54" i="11"/>
  <c r="J50" i="11"/>
  <c r="I58" i="11"/>
  <c r="I62" i="11" s="1"/>
  <c r="I34" i="11"/>
  <c r="J78" i="11"/>
  <c r="K40" i="11"/>
  <c r="G76" i="11"/>
  <c r="G83" i="11" s="1"/>
  <c r="G87" i="11" s="1"/>
  <c r="I69" i="11"/>
  <c r="J67" i="11"/>
  <c r="J44" i="10"/>
  <c r="K40" i="10"/>
  <c r="L40" i="10" s="1"/>
  <c r="M40" i="10" s="1"/>
  <c r="X20" i="10"/>
  <c r="X23" i="10" s="1"/>
  <c r="X74" i="10" s="1"/>
  <c r="AK20" i="10"/>
  <c r="AK23" i="10" s="1"/>
  <c r="AK74" i="10" s="1"/>
  <c r="AR20" i="10"/>
  <c r="AR23" i="10" s="1"/>
  <c r="AR74" i="10" s="1"/>
  <c r="AP20" i="10"/>
  <c r="AP23" i="10" s="1"/>
  <c r="AP74" i="10" s="1"/>
  <c r="D35" i="10"/>
  <c r="B36" i="10"/>
  <c r="D36" i="10" s="1"/>
  <c r="AI20" i="10"/>
  <c r="AI23" i="10" s="1"/>
  <c r="AI74" i="10" s="1"/>
  <c r="R20" i="10"/>
  <c r="R23" i="10" s="1"/>
  <c r="R74" i="10" s="1"/>
  <c r="AG20" i="10"/>
  <c r="AG23" i="10" s="1"/>
  <c r="AG74" i="10" s="1"/>
  <c r="AN20" i="10"/>
  <c r="AN23" i="10" s="1"/>
  <c r="AN74" i="10" s="1"/>
  <c r="AT20" i="10"/>
  <c r="AT23" i="10" s="1"/>
  <c r="AT74" i="10" s="1"/>
  <c r="Y20" i="10"/>
  <c r="Y23" i="10" s="1"/>
  <c r="Y74" i="10" s="1"/>
  <c r="AJ20" i="10"/>
  <c r="AJ23" i="10" s="1"/>
  <c r="AJ74" i="10" s="1"/>
  <c r="L20" i="10"/>
  <c r="L23" i="10" s="1"/>
  <c r="L74" i="10" s="1"/>
  <c r="H25" i="10"/>
  <c r="I24" i="10"/>
  <c r="I75" i="10" s="1"/>
  <c r="K20" i="10"/>
  <c r="K23" i="10" s="1"/>
  <c r="K74" i="10" s="1"/>
  <c r="AH20" i="10"/>
  <c r="AH23" i="10" s="1"/>
  <c r="AH74" i="10" s="1"/>
  <c r="J20" i="10"/>
  <c r="J23" i="10" s="1"/>
  <c r="J74" i="10" s="1"/>
  <c r="I20" i="10"/>
  <c r="I23" i="10" s="1"/>
  <c r="T20" i="10"/>
  <c r="T23" i="10" s="1"/>
  <c r="T74" i="10" s="1"/>
  <c r="S20" i="10"/>
  <c r="S23" i="10" s="1"/>
  <c r="S74" i="10" s="1"/>
  <c r="AE20" i="10"/>
  <c r="AE23" i="10" s="1"/>
  <c r="AE74" i="10" s="1"/>
  <c r="AO20" i="10"/>
  <c r="AO23" i="10" s="1"/>
  <c r="AO74" i="10" s="1"/>
  <c r="U20" i="10"/>
  <c r="U23" i="10" s="1"/>
  <c r="U74" i="10" s="1"/>
  <c r="AB20" i="10"/>
  <c r="AB23" i="10" s="1"/>
  <c r="AB74" i="10" s="1"/>
  <c r="AQ20" i="10"/>
  <c r="AQ23" i="10" s="1"/>
  <c r="AQ74" i="10" s="1"/>
  <c r="AM20" i="10"/>
  <c r="AM23" i="10" s="1"/>
  <c r="AM74" i="10" s="1"/>
  <c r="N20" i="10"/>
  <c r="N23" i="10" s="1"/>
  <c r="N74" i="10" s="1"/>
  <c r="AC20" i="10"/>
  <c r="AC23" i="10" s="1"/>
  <c r="AC74" i="10" s="1"/>
  <c r="M20" i="10"/>
  <c r="M23" i="10" s="1"/>
  <c r="M74" i="10" s="1"/>
  <c r="AV20" i="10"/>
  <c r="AV23" i="10" s="1"/>
  <c r="AV74" i="10" s="1"/>
  <c r="AF20" i="10"/>
  <c r="AF23" i="10" s="1"/>
  <c r="AF74" i="10" s="1"/>
  <c r="P20" i="10"/>
  <c r="P23" i="10" s="1"/>
  <c r="P74" i="10" s="1"/>
  <c r="AA20" i="10"/>
  <c r="AA23" i="10" s="1"/>
  <c r="AA74" i="10" s="1"/>
  <c r="AD20" i="10"/>
  <c r="AD23" i="10" s="1"/>
  <c r="AD74" i="10" s="1"/>
  <c r="W20" i="10"/>
  <c r="W23" i="10" s="1"/>
  <c r="W74" i="10" s="1"/>
  <c r="AS20" i="10"/>
  <c r="AS23" i="10" s="1"/>
  <c r="AS74" i="10" s="1"/>
  <c r="O20" i="10"/>
  <c r="O23" i="10" s="1"/>
  <c r="O74" i="10" s="1"/>
  <c r="AU20" i="10"/>
  <c r="AU23" i="10" s="1"/>
  <c r="AU74" i="10" s="1"/>
  <c r="Z20" i="10"/>
  <c r="Z23" i="10" s="1"/>
  <c r="Z74" i="10" s="1"/>
  <c r="AL20" i="10"/>
  <c r="AL23" i="10" s="1"/>
  <c r="AL74" i="10" s="1"/>
  <c r="K85" i="10"/>
  <c r="L65" i="10"/>
  <c r="K79" i="10"/>
  <c r="L41" i="10"/>
  <c r="H83" i="10"/>
  <c r="H87" i="10" s="1"/>
  <c r="G62" i="10"/>
  <c r="J81" i="10"/>
  <c r="L80" i="10"/>
  <c r="M42" i="10"/>
  <c r="G76" i="10"/>
  <c r="G83" i="10" s="1"/>
  <c r="G87" i="10" s="1"/>
  <c r="L78" i="10"/>
  <c r="I51" i="10"/>
  <c r="I67" i="10"/>
  <c r="I50" i="10"/>
  <c r="I52" i="10"/>
  <c r="J7" i="10"/>
  <c r="K5" i="10"/>
  <c r="N17" i="5"/>
  <c r="N19" i="5" s="1"/>
  <c r="N23" i="5" s="1"/>
  <c r="L19" i="5"/>
  <c r="L23" i="5" s="1"/>
  <c r="K44" i="5"/>
  <c r="K48" i="5" s="1"/>
  <c r="K19" i="5"/>
  <c r="K23" i="5" s="1"/>
  <c r="I23" i="9"/>
  <c r="B20" i="9"/>
  <c r="I49" i="9"/>
  <c r="J41" i="9"/>
  <c r="L74" i="9"/>
  <c r="M54" i="9"/>
  <c r="K67" i="9"/>
  <c r="L29" i="9"/>
  <c r="G51" i="9"/>
  <c r="I58" i="9"/>
  <c r="J56" i="9"/>
  <c r="K69" i="9"/>
  <c r="K33" i="9"/>
  <c r="L31" i="9"/>
  <c r="K68" i="9"/>
  <c r="L30" i="9"/>
  <c r="M5" i="9"/>
  <c r="L7" i="9"/>
  <c r="I48" i="9"/>
  <c r="J40" i="9"/>
  <c r="H64" i="9"/>
  <c r="H65" i="9" s="1"/>
  <c r="H72" i="9" s="1"/>
  <c r="H76" i="9" s="1"/>
  <c r="H25" i="9"/>
  <c r="G65" i="9"/>
  <c r="G72" i="9" s="1"/>
  <c r="G76" i="9" s="1"/>
  <c r="J70" i="9"/>
  <c r="I21" i="9"/>
  <c r="J18" i="9" s="1"/>
  <c r="I43" i="9"/>
  <c r="I47" i="9"/>
  <c r="J39" i="9"/>
  <c r="H64" i="8"/>
  <c r="H65" i="8" s="1"/>
  <c r="H72" i="8" s="1"/>
  <c r="H76" i="8" s="1"/>
  <c r="H25" i="8"/>
  <c r="J24" i="8"/>
  <c r="J21" i="8"/>
  <c r="K18" i="8" s="1"/>
  <c r="B20" i="8"/>
  <c r="I23" i="8"/>
  <c r="I63" i="8" s="1"/>
  <c r="B63" i="8" s="1"/>
  <c r="K67" i="8"/>
  <c r="L29" i="8"/>
  <c r="L68" i="8"/>
  <c r="M30" i="8"/>
  <c r="I64" i="8"/>
  <c r="I25" i="8"/>
  <c r="K69" i="8"/>
  <c r="L31" i="8"/>
  <c r="K33" i="8"/>
  <c r="K74" i="8"/>
  <c r="L54" i="8"/>
  <c r="K5" i="8"/>
  <c r="J7" i="8"/>
  <c r="I56" i="8"/>
  <c r="I40" i="8"/>
  <c r="I41" i="8"/>
  <c r="I39" i="8"/>
  <c r="G51" i="8"/>
  <c r="G65" i="8"/>
  <c r="G72" i="8" s="1"/>
  <c r="G76" i="8" s="1"/>
  <c r="J24" i="7"/>
  <c r="J21" i="7"/>
  <c r="K18" i="7" s="1"/>
  <c r="K68" i="7"/>
  <c r="L30" i="7"/>
  <c r="L69" i="7"/>
  <c r="M31" i="7"/>
  <c r="I47" i="7"/>
  <c r="J39" i="7"/>
  <c r="I43" i="7"/>
  <c r="G51" i="7"/>
  <c r="B20" i="7"/>
  <c r="I23" i="7"/>
  <c r="I63" i="7" s="1"/>
  <c r="B63" i="7" s="1"/>
  <c r="I49" i="7"/>
  <c r="J41" i="7"/>
  <c r="K67" i="7"/>
  <c r="L29" i="7"/>
  <c r="I64" i="7"/>
  <c r="I25" i="7"/>
  <c r="L7" i="7"/>
  <c r="M5" i="7"/>
  <c r="I48" i="7"/>
  <c r="J40" i="7"/>
  <c r="K74" i="7"/>
  <c r="L54" i="7"/>
  <c r="K33" i="7"/>
  <c r="G65" i="7"/>
  <c r="G72" i="7" s="1"/>
  <c r="G76" i="7" s="1"/>
  <c r="I58" i="7"/>
  <c r="J56" i="7"/>
  <c r="I21" i="6"/>
  <c r="J18" i="6" s="1"/>
  <c r="J24" i="6" s="1"/>
  <c r="I23" i="6"/>
  <c r="J23" i="6"/>
  <c r="J63" i="6" s="1"/>
  <c r="B20" i="6"/>
  <c r="L67" i="6"/>
  <c r="M29" i="6"/>
  <c r="K74" i="6"/>
  <c r="L54" i="6"/>
  <c r="L68" i="6"/>
  <c r="M30" i="6"/>
  <c r="K69" i="6"/>
  <c r="L31" i="6"/>
  <c r="K33" i="6"/>
  <c r="I56" i="6"/>
  <c r="I39" i="6"/>
  <c r="I41" i="6"/>
  <c r="I40" i="6"/>
  <c r="J7" i="6"/>
  <c r="K5" i="6"/>
  <c r="H25" i="6"/>
  <c r="H64" i="6"/>
  <c r="H65" i="6" s="1"/>
  <c r="H72" i="6" s="1"/>
  <c r="H76" i="6" s="1"/>
  <c r="G51" i="6"/>
  <c r="G65" i="6"/>
  <c r="G72" i="6" s="1"/>
  <c r="G76" i="6" s="1"/>
  <c r="K74" i="4"/>
  <c r="L54" i="4"/>
  <c r="K68" i="4"/>
  <c r="L30" i="4"/>
  <c r="K33" i="4"/>
  <c r="G65" i="4"/>
  <c r="G72" i="4" s="1"/>
  <c r="G76" i="4" s="1"/>
  <c r="K67" i="4"/>
  <c r="K70" i="4" s="1"/>
  <c r="L29" i="4"/>
  <c r="L33" i="4" s="1"/>
  <c r="J24" i="4"/>
  <c r="J21" i="4"/>
  <c r="K18" i="4" s="1"/>
  <c r="G51" i="4"/>
  <c r="I43" i="4"/>
  <c r="I47" i="4"/>
  <c r="J39" i="4"/>
  <c r="I58" i="4"/>
  <c r="J56" i="4"/>
  <c r="L69" i="4"/>
  <c r="M31" i="4"/>
  <c r="B20" i="4"/>
  <c r="I23" i="4"/>
  <c r="I63" i="4" s="1"/>
  <c r="B63" i="4" s="1"/>
  <c r="I64" i="4"/>
  <c r="I65" i="4" s="1"/>
  <c r="I25" i="4"/>
  <c r="L7" i="4"/>
  <c r="M5" i="4"/>
  <c r="I49" i="4"/>
  <c r="J41" i="4"/>
  <c r="I72" i="4"/>
  <c r="I76" i="4" s="1"/>
  <c r="J70" i="4"/>
  <c r="I48" i="4"/>
  <c r="J40" i="4"/>
  <c r="H64" i="4"/>
  <c r="H65" i="4" s="1"/>
  <c r="H72" i="4" s="1"/>
  <c r="H76" i="4" s="1"/>
  <c r="H25" i="4"/>
  <c r="K74" i="3"/>
  <c r="L54" i="3"/>
  <c r="J70" i="3"/>
  <c r="J23" i="3"/>
  <c r="J63" i="3" s="1"/>
  <c r="B63" i="3" s="1"/>
  <c r="B20" i="3"/>
  <c r="J41" i="3"/>
  <c r="I49" i="3"/>
  <c r="K67" i="3"/>
  <c r="L29" i="3"/>
  <c r="K33" i="3"/>
  <c r="N30" i="3"/>
  <c r="M68" i="3"/>
  <c r="G51" i="3"/>
  <c r="J56" i="3"/>
  <c r="I58" i="3"/>
  <c r="J21" i="3"/>
  <c r="K18" i="3" s="1"/>
  <c r="J24" i="3"/>
  <c r="L69" i="3"/>
  <c r="M31" i="3"/>
  <c r="L33" i="3"/>
  <c r="I43" i="3"/>
  <c r="J39" i="3"/>
  <c r="I47" i="3"/>
  <c r="I64" i="3"/>
  <c r="I65" i="3" s="1"/>
  <c r="I72" i="3" s="1"/>
  <c r="I76" i="3" s="1"/>
  <c r="I25" i="3"/>
  <c r="H64" i="3"/>
  <c r="H65" i="3" s="1"/>
  <c r="H72" i="3" s="1"/>
  <c r="H76" i="3" s="1"/>
  <c r="H25" i="3"/>
  <c r="L5" i="3"/>
  <c r="K7" i="3"/>
  <c r="I48" i="3"/>
  <c r="J40" i="3"/>
  <c r="G65" i="3"/>
  <c r="G72" i="3" s="1"/>
  <c r="G76" i="3" s="1"/>
  <c r="J7" i="2"/>
  <c r="K5" i="2"/>
  <c r="H25" i="2"/>
  <c r="H64" i="2"/>
  <c r="L68" i="2"/>
  <c r="M30" i="2"/>
  <c r="I64" i="2"/>
  <c r="I23" i="2"/>
  <c r="I63" i="2" s="1"/>
  <c r="B63" i="2" s="1"/>
  <c r="B20" i="2"/>
  <c r="J74" i="2"/>
  <c r="K54" i="2"/>
  <c r="G51" i="2"/>
  <c r="I21" i="2"/>
  <c r="J18" i="2" s="1"/>
  <c r="K69" i="2"/>
  <c r="K33" i="2"/>
  <c r="L31" i="2"/>
  <c r="I56" i="2"/>
  <c r="I39" i="2"/>
  <c r="I40" i="2"/>
  <c r="I41" i="2"/>
  <c r="K67" i="2"/>
  <c r="L29" i="2"/>
  <c r="H64" i="1"/>
  <c r="J5" i="1"/>
  <c r="I7" i="1"/>
  <c r="I48" i="1" s="1"/>
  <c r="H25" i="1"/>
  <c r="H65" i="1"/>
  <c r="H72" i="1" s="1"/>
  <c r="H76" i="1" s="1"/>
  <c r="J63" i="1"/>
  <c r="AI63" i="1"/>
  <c r="AS63" i="1"/>
  <c r="AF63" i="1"/>
  <c r="J41" i="1"/>
  <c r="I49" i="1"/>
  <c r="AG63" i="1"/>
  <c r="K63" i="1"/>
  <c r="R63" i="1"/>
  <c r="AU63" i="1"/>
  <c r="Z63" i="1"/>
  <c r="J24" i="1"/>
  <c r="J21" i="1"/>
  <c r="K18" i="1" s="1"/>
  <c r="AD63" i="1"/>
  <c r="B20" i="1"/>
  <c r="I23" i="1"/>
  <c r="I25" i="1" s="1"/>
  <c r="AH63" i="1"/>
  <c r="T63" i="1"/>
  <c r="AJ63" i="1"/>
  <c r="J40" i="1"/>
  <c r="Q63" i="1"/>
  <c r="N63" i="1"/>
  <c r="AA63" i="1"/>
  <c r="I64" i="1"/>
  <c r="G51" i="1"/>
  <c r="AP63" i="1"/>
  <c r="U63" i="1"/>
  <c r="AT63" i="1"/>
  <c r="Y63" i="1"/>
  <c r="W63" i="1"/>
  <c r="X63" i="1"/>
  <c r="AN63" i="1"/>
  <c r="J56" i="1"/>
  <c r="I58" i="1"/>
  <c r="AL63" i="1"/>
  <c r="AC63" i="1"/>
  <c r="AE63" i="1"/>
  <c r="P63" i="1"/>
  <c r="AV63" i="1"/>
  <c r="AQ63" i="1"/>
  <c r="V63" i="1"/>
  <c r="AM63" i="1"/>
  <c r="AK63" i="1"/>
  <c r="O63" i="1"/>
  <c r="M63" i="1"/>
  <c r="AO63" i="1"/>
  <c r="S63" i="1"/>
  <c r="L63" i="1"/>
  <c r="AB63" i="1"/>
  <c r="AR63" i="1"/>
  <c r="J39" i="1"/>
  <c r="I43" i="1"/>
  <c r="I47" i="1"/>
  <c r="G65" i="1"/>
  <c r="G72" i="1" s="1"/>
  <c r="G76" i="1" s="1"/>
  <c r="J24" i="15" l="1"/>
  <c r="J21" i="15"/>
  <c r="K18" i="15" s="1"/>
  <c r="M85" i="15"/>
  <c r="N65" i="15"/>
  <c r="J60" i="15"/>
  <c r="K52" i="15"/>
  <c r="K79" i="15"/>
  <c r="L41" i="15"/>
  <c r="J69" i="15"/>
  <c r="K67" i="15"/>
  <c r="I75" i="15"/>
  <c r="H21" i="15"/>
  <c r="H24" i="15"/>
  <c r="N5" i="15"/>
  <c r="M7" i="15"/>
  <c r="J58" i="15"/>
  <c r="J62" i="15" s="1"/>
  <c r="K50" i="15"/>
  <c r="J54" i="15"/>
  <c r="I78" i="15"/>
  <c r="J40" i="15"/>
  <c r="I44" i="15"/>
  <c r="G75" i="15"/>
  <c r="G25" i="15"/>
  <c r="I23" i="15"/>
  <c r="I74" i="15" s="1"/>
  <c r="B74" i="15" s="1"/>
  <c r="B20" i="15"/>
  <c r="J59" i="15"/>
  <c r="K51" i="15"/>
  <c r="I62" i="15"/>
  <c r="K80" i="15"/>
  <c r="L42" i="15"/>
  <c r="J59" i="13"/>
  <c r="K51" i="13"/>
  <c r="B20" i="13"/>
  <c r="I23" i="13"/>
  <c r="I74" i="13" s="1"/>
  <c r="B74" i="13" s="1"/>
  <c r="L52" i="13"/>
  <c r="J54" i="13"/>
  <c r="J58" i="13"/>
  <c r="J62" i="13" s="1"/>
  <c r="K50" i="13"/>
  <c r="I78" i="13"/>
  <c r="J40" i="13"/>
  <c r="I21" i="13"/>
  <c r="J18" i="13" s="1"/>
  <c r="K7" i="13"/>
  <c r="K60" i="13" s="1"/>
  <c r="L5" i="13"/>
  <c r="I75" i="13"/>
  <c r="I76" i="13" s="1"/>
  <c r="I25" i="13"/>
  <c r="K67" i="13"/>
  <c r="J69" i="13"/>
  <c r="I80" i="13"/>
  <c r="I44" i="13"/>
  <c r="J42" i="13"/>
  <c r="L85" i="13"/>
  <c r="M65" i="13"/>
  <c r="I79" i="13"/>
  <c r="J41" i="13"/>
  <c r="K78" i="12"/>
  <c r="L40" i="12"/>
  <c r="J52" i="12"/>
  <c r="I60" i="12"/>
  <c r="M7" i="12"/>
  <c r="N5" i="12"/>
  <c r="I74" i="12"/>
  <c r="I25" i="12"/>
  <c r="L85" i="12"/>
  <c r="M65" i="12"/>
  <c r="J75" i="12"/>
  <c r="J76" i="12" s="1"/>
  <c r="J25" i="12"/>
  <c r="I58" i="12"/>
  <c r="I54" i="12"/>
  <c r="J50" i="12"/>
  <c r="J41" i="12"/>
  <c r="I79" i="12"/>
  <c r="I80" i="12"/>
  <c r="I44" i="12"/>
  <c r="J42" i="12"/>
  <c r="I69" i="12"/>
  <c r="J67" i="12"/>
  <c r="K24" i="12"/>
  <c r="K21" i="12"/>
  <c r="L18" i="12" s="1"/>
  <c r="J51" i="12"/>
  <c r="I59" i="12"/>
  <c r="L85" i="11"/>
  <c r="M65" i="11"/>
  <c r="J58" i="11"/>
  <c r="J54" i="11"/>
  <c r="K50" i="11"/>
  <c r="J59" i="11"/>
  <c r="K51" i="11"/>
  <c r="J60" i="11"/>
  <c r="K52" i="11"/>
  <c r="I35" i="11"/>
  <c r="I42" i="11"/>
  <c r="K24" i="11"/>
  <c r="K21" i="11"/>
  <c r="L18" i="11" s="1"/>
  <c r="K78" i="11"/>
  <c r="L40" i="11"/>
  <c r="M5" i="11"/>
  <c r="L7" i="11"/>
  <c r="I79" i="11"/>
  <c r="J41" i="11"/>
  <c r="C74" i="11"/>
  <c r="J69" i="11"/>
  <c r="K67" i="11"/>
  <c r="I25" i="11"/>
  <c r="J75" i="11"/>
  <c r="J76" i="11" s="1"/>
  <c r="J25" i="11"/>
  <c r="K44" i="10"/>
  <c r="L44" i="10"/>
  <c r="K78" i="10"/>
  <c r="K81" i="10"/>
  <c r="I21" i="10"/>
  <c r="J18" i="10" s="1"/>
  <c r="B20" i="10"/>
  <c r="J50" i="10"/>
  <c r="I54" i="10"/>
  <c r="I58" i="10"/>
  <c r="I74" i="10"/>
  <c r="I25" i="10"/>
  <c r="K7" i="10"/>
  <c r="L5" i="10"/>
  <c r="J67" i="10"/>
  <c r="I69" i="10"/>
  <c r="M80" i="10"/>
  <c r="N42" i="10"/>
  <c r="J51" i="10"/>
  <c r="I59" i="10"/>
  <c r="L85" i="10"/>
  <c r="M65" i="10"/>
  <c r="M78" i="10"/>
  <c r="N40" i="10"/>
  <c r="J52" i="10"/>
  <c r="I60" i="10"/>
  <c r="J24" i="10"/>
  <c r="J21" i="10"/>
  <c r="K18" i="10" s="1"/>
  <c r="L79" i="10"/>
  <c r="M41" i="10"/>
  <c r="I51" i="9"/>
  <c r="J24" i="9"/>
  <c r="J21" i="9"/>
  <c r="K18" i="9" s="1"/>
  <c r="J48" i="9"/>
  <c r="K40" i="9"/>
  <c r="L69" i="9"/>
  <c r="M31" i="9"/>
  <c r="L33" i="9"/>
  <c r="N5" i="9"/>
  <c r="M7" i="9"/>
  <c r="L68" i="9"/>
  <c r="M30" i="9"/>
  <c r="L67" i="9"/>
  <c r="M29" i="9"/>
  <c r="J49" i="9"/>
  <c r="K41" i="9"/>
  <c r="I63" i="9"/>
  <c r="I25" i="9"/>
  <c r="K56" i="9"/>
  <c r="J58" i="9"/>
  <c r="N54" i="9"/>
  <c r="M74" i="9"/>
  <c r="J47" i="9"/>
  <c r="J51" i="9" s="1"/>
  <c r="K39" i="9"/>
  <c r="J43" i="9"/>
  <c r="K70" i="9"/>
  <c r="I48" i="8"/>
  <c r="J40" i="8"/>
  <c r="C63" i="8"/>
  <c r="J56" i="8"/>
  <c r="I58" i="8"/>
  <c r="L69" i="8"/>
  <c r="M31" i="8"/>
  <c r="L33" i="8"/>
  <c r="I65" i="8"/>
  <c r="I72" i="8" s="1"/>
  <c r="I76" i="8" s="1"/>
  <c r="J39" i="8"/>
  <c r="I43" i="8"/>
  <c r="I47" i="8"/>
  <c r="L74" i="8"/>
  <c r="M54" i="8"/>
  <c r="L67" i="8"/>
  <c r="M29" i="8"/>
  <c r="K24" i="8"/>
  <c r="K21" i="8"/>
  <c r="L18" i="8" s="1"/>
  <c r="J41" i="8"/>
  <c r="I49" i="8"/>
  <c r="L5" i="8"/>
  <c r="K7" i="8"/>
  <c r="N30" i="8"/>
  <c r="M68" i="8"/>
  <c r="K70" i="8"/>
  <c r="J64" i="8"/>
  <c r="J25" i="8"/>
  <c r="N5" i="7"/>
  <c r="M7" i="7"/>
  <c r="K39" i="7"/>
  <c r="J43" i="7"/>
  <c r="J47" i="7"/>
  <c r="M69" i="7"/>
  <c r="N31" i="7"/>
  <c r="J48" i="7"/>
  <c r="K40" i="7"/>
  <c r="L67" i="7"/>
  <c r="L70" i="7" s="1"/>
  <c r="M29" i="7"/>
  <c r="K21" i="7"/>
  <c r="L18" i="7" s="1"/>
  <c r="K24" i="7"/>
  <c r="J58" i="7"/>
  <c r="K56" i="7"/>
  <c r="L74" i="7"/>
  <c r="M54" i="7"/>
  <c r="K70" i="7"/>
  <c r="C63" i="7"/>
  <c r="I51" i="7"/>
  <c r="J64" i="7"/>
  <c r="J25" i="7"/>
  <c r="I65" i="7"/>
  <c r="I72" i="7" s="1"/>
  <c r="I76" i="7" s="1"/>
  <c r="K41" i="7"/>
  <c r="J49" i="7"/>
  <c r="L33" i="7"/>
  <c r="L68" i="7"/>
  <c r="M30" i="7"/>
  <c r="J25" i="6"/>
  <c r="J21" i="6"/>
  <c r="K18" i="6" s="1"/>
  <c r="K21" i="6" s="1"/>
  <c r="L18" i="6" s="1"/>
  <c r="J64" i="6"/>
  <c r="J65" i="6" s="1"/>
  <c r="J72" i="6" s="1"/>
  <c r="J76" i="6" s="1"/>
  <c r="I63" i="6"/>
  <c r="I65" i="6" s="1"/>
  <c r="I72" i="6" s="1"/>
  <c r="I76" i="6" s="1"/>
  <c r="I25" i="6"/>
  <c r="K24" i="6"/>
  <c r="J56" i="6"/>
  <c r="I58" i="6"/>
  <c r="L69" i="6"/>
  <c r="L70" i="6" s="1"/>
  <c r="L33" i="6"/>
  <c r="M31" i="6"/>
  <c r="I48" i="6"/>
  <c r="J40" i="6"/>
  <c r="K70" i="6"/>
  <c r="L74" i="6"/>
  <c r="M54" i="6"/>
  <c r="K7" i="6"/>
  <c r="L5" i="6"/>
  <c r="I49" i="6"/>
  <c r="J41" i="6"/>
  <c r="I47" i="6"/>
  <c r="J39" i="6"/>
  <c r="I43" i="6"/>
  <c r="N30" i="6"/>
  <c r="M68" i="6"/>
  <c r="N29" i="6"/>
  <c r="M67" i="6"/>
  <c r="J48" i="4"/>
  <c r="K40" i="4"/>
  <c r="M7" i="4"/>
  <c r="N5" i="4"/>
  <c r="M69" i="4"/>
  <c r="N31" i="4"/>
  <c r="L68" i="4"/>
  <c r="M30" i="4"/>
  <c r="L74" i="4"/>
  <c r="M54" i="4"/>
  <c r="J47" i="4"/>
  <c r="J43" i="4"/>
  <c r="K39" i="4"/>
  <c r="C63" i="4"/>
  <c r="I51" i="4"/>
  <c r="K21" i="4"/>
  <c r="L18" i="4" s="1"/>
  <c r="K24" i="4"/>
  <c r="K56" i="4"/>
  <c r="J58" i="4"/>
  <c r="L67" i="4"/>
  <c r="M29" i="4"/>
  <c r="J49" i="4"/>
  <c r="K41" i="4"/>
  <c r="J64" i="4"/>
  <c r="J65" i="4" s="1"/>
  <c r="J72" i="4" s="1"/>
  <c r="J76" i="4" s="1"/>
  <c r="J25" i="4"/>
  <c r="J47" i="3"/>
  <c r="J43" i="3"/>
  <c r="K39" i="3"/>
  <c r="K24" i="3"/>
  <c r="K21" i="3"/>
  <c r="L18" i="3" s="1"/>
  <c r="L67" i="3"/>
  <c r="L70" i="3" s="1"/>
  <c r="M29" i="3"/>
  <c r="M5" i="3"/>
  <c r="L7" i="3"/>
  <c r="M69" i="3"/>
  <c r="M33" i="3"/>
  <c r="N31" i="3"/>
  <c r="K56" i="3"/>
  <c r="J58" i="3"/>
  <c r="J49" i="3"/>
  <c r="K41" i="3"/>
  <c r="C63" i="3"/>
  <c r="J48" i="3"/>
  <c r="K40" i="3"/>
  <c r="N68" i="3"/>
  <c r="O30" i="3"/>
  <c r="K70" i="3"/>
  <c r="I51" i="3"/>
  <c r="J64" i="3"/>
  <c r="J25" i="3"/>
  <c r="L74" i="3"/>
  <c r="M54" i="3"/>
  <c r="C63" i="2"/>
  <c r="K70" i="2"/>
  <c r="I58" i="2"/>
  <c r="J56" i="2"/>
  <c r="I25" i="2"/>
  <c r="L67" i="2"/>
  <c r="M29" i="2"/>
  <c r="J39" i="2"/>
  <c r="I43" i="2"/>
  <c r="I47" i="2"/>
  <c r="I49" i="2"/>
  <c r="J41" i="2"/>
  <c r="J24" i="2"/>
  <c r="J21" i="2"/>
  <c r="K18" i="2" s="1"/>
  <c r="K74" i="2"/>
  <c r="L54" i="2"/>
  <c r="I65" i="2"/>
  <c r="I72" i="2" s="1"/>
  <c r="I76" i="2" s="1"/>
  <c r="H65" i="2"/>
  <c r="H72" i="2" s="1"/>
  <c r="H76" i="2" s="1"/>
  <c r="L5" i="2"/>
  <c r="K7" i="2"/>
  <c r="N30" i="2"/>
  <c r="M68" i="2"/>
  <c r="I48" i="2"/>
  <c r="J40" i="2"/>
  <c r="L69" i="2"/>
  <c r="L33" i="2"/>
  <c r="M31" i="2"/>
  <c r="K5" i="1"/>
  <c r="J7" i="1"/>
  <c r="J47" i="1" s="1"/>
  <c r="J58" i="1"/>
  <c r="K56" i="1"/>
  <c r="I68" i="1"/>
  <c r="I63" i="1"/>
  <c r="B63" i="1" s="1"/>
  <c r="K41" i="1"/>
  <c r="J49" i="1"/>
  <c r="I51" i="1"/>
  <c r="K39" i="1"/>
  <c r="J43" i="1"/>
  <c r="J54" i="1"/>
  <c r="J74" i="1" s="1"/>
  <c r="K21" i="1"/>
  <c r="L18" i="1" s="1"/>
  <c r="K24" i="1"/>
  <c r="I69" i="1"/>
  <c r="I33" i="1"/>
  <c r="I67" i="1"/>
  <c r="J48" i="1"/>
  <c r="K40" i="1"/>
  <c r="J64" i="1"/>
  <c r="J65" i="1" s="1"/>
  <c r="J25" i="1"/>
  <c r="L50" i="15" l="1"/>
  <c r="K58" i="15"/>
  <c r="K54" i="15"/>
  <c r="O5" i="15"/>
  <c r="N7" i="15"/>
  <c r="K24" i="15"/>
  <c r="K21" i="15"/>
  <c r="L18" i="15" s="1"/>
  <c r="J75" i="15"/>
  <c r="J76" i="15" s="1"/>
  <c r="J25" i="15"/>
  <c r="K59" i="15"/>
  <c r="L51" i="15"/>
  <c r="I76" i="15"/>
  <c r="L79" i="15"/>
  <c r="M41" i="15"/>
  <c r="N85" i="15"/>
  <c r="O65" i="15"/>
  <c r="J78" i="15"/>
  <c r="J81" i="15" s="1"/>
  <c r="K40" i="15"/>
  <c r="J44" i="15"/>
  <c r="L52" i="15"/>
  <c r="K60" i="15"/>
  <c r="L80" i="15"/>
  <c r="M42" i="15"/>
  <c r="C74" i="15"/>
  <c r="G76" i="15"/>
  <c r="G83" i="15" s="1"/>
  <c r="G87" i="15" s="1"/>
  <c r="I81" i="15"/>
  <c r="I25" i="15"/>
  <c r="H75" i="15"/>
  <c r="H76" i="15" s="1"/>
  <c r="H83" i="15" s="1"/>
  <c r="H87" i="15" s="1"/>
  <c r="H25" i="15"/>
  <c r="L67" i="15"/>
  <c r="K69" i="15"/>
  <c r="K54" i="13"/>
  <c r="K58" i="13"/>
  <c r="L50" i="13"/>
  <c r="M52" i="13"/>
  <c r="K59" i="13"/>
  <c r="L51" i="13"/>
  <c r="J24" i="13"/>
  <c r="J21" i="13"/>
  <c r="K18" i="13" s="1"/>
  <c r="J80" i="13"/>
  <c r="J44" i="13"/>
  <c r="K42" i="13"/>
  <c r="J78" i="13"/>
  <c r="K40" i="13"/>
  <c r="J79" i="13"/>
  <c r="K41" i="13"/>
  <c r="M85" i="13"/>
  <c r="N65" i="13"/>
  <c r="M5" i="13"/>
  <c r="L7" i="13"/>
  <c r="L60" i="13" s="1"/>
  <c r="K69" i="13"/>
  <c r="L67" i="13"/>
  <c r="I81" i="13"/>
  <c r="I83" i="13" s="1"/>
  <c r="I87" i="13" s="1"/>
  <c r="C74" i="13"/>
  <c r="J69" i="12"/>
  <c r="K67" i="12"/>
  <c r="J79" i="12"/>
  <c r="K41" i="12"/>
  <c r="K52" i="12"/>
  <c r="J60" i="12"/>
  <c r="J59" i="12"/>
  <c r="K51" i="12"/>
  <c r="I62" i="12"/>
  <c r="L78" i="12"/>
  <c r="M40" i="12"/>
  <c r="K75" i="12"/>
  <c r="K76" i="12" s="1"/>
  <c r="K25" i="12"/>
  <c r="J80" i="12"/>
  <c r="J44" i="12"/>
  <c r="K42" i="12"/>
  <c r="B74" i="12"/>
  <c r="I76" i="12"/>
  <c r="O5" i="12"/>
  <c r="N7" i="12"/>
  <c r="L24" i="12"/>
  <c r="L21" i="12"/>
  <c r="M18" i="12" s="1"/>
  <c r="I81" i="12"/>
  <c r="J54" i="12"/>
  <c r="K50" i="12"/>
  <c r="J58" i="12"/>
  <c r="J62" i="12" s="1"/>
  <c r="M85" i="12"/>
  <c r="N65" i="12"/>
  <c r="J79" i="11"/>
  <c r="K41" i="11"/>
  <c r="K75" i="11"/>
  <c r="K76" i="11" s="1"/>
  <c r="K25" i="11"/>
  <c r="J62" i="11"/>
  <c r="I81" i="11"/>
  <c r="I83" i="11" s="1"/>
  <c r="I87" i="11" s="1"/>
  <c r="L78" i="11"/>
  <c r="M40" i="11"/>
  <c r="K60" i="11"/>
  <c r="L52" i="11"/>
  <c r="L67" i="11"/>
  <c r="K69" i="11"/>
  <c r="I80" i="11"/>
  <c r="I44" i="11"/>
  <c r="J42" i="11"/>
  <c r="K58" i="11"/>
  <c r="K54" i="11"/>
  <c r="L50" i="11"/>
  <c r="N5" i="11"/>
  <c r="M7" i="11"/>
  <c r="L24" i="11"/>
  <c r="L21" i="11"/>
  <c r="M18" i="11" s="1"/>
  <c r="K59" i="11"/>
  <c r="L51" i="11"/>
  <c r="M85" i="11"/>
  <c r="N65" i="11"/>
  <c r="J75" i="10"/>
  <c r="J25" i="10"/>
  <c r="J59" i="10"/>
  <c r="K51" i="10"/>
  <c r="K50" i="10"/>
  <c r="J54" i="10"/>
  <c r="J58" i="10"/>
  <c r="K67" i="10"/>
  <c r="J69" i="10"/>
  <c r="B74" i="10"/>
  <c r="I76" i="10"/>
  <c r="I83" i="10" s="1"/>
  <c r="I87" i="10" s="1"/>
  <c r="M79" i="10"/>
  <c r="N41" i="10"/>
  <c r="K52" i="10"/>
  <c r="J60" i="10"/>
  <c r="N78" i="10"/>
  <c r="O40" i="10"/>
  <c r="N80" i="10"/>
  <c r="O42" i="10"/>
  <c r="K24" i="10"/>
  <c r="K21" i="10"/>
  <c r="L18" i="10" s="1"/>
  <c r="L81" i="10"/>
  <c r="M85" i="10"/>
  <c r="N65" i="10"/>
  <c r="M44" i="10"/>
  <c r="L7" i="10"/>
  <c r="M5" i="10"/>
  <c r="I62" i="10"/>
  <c r="M67" i="9"/>
  <c r="N29" i="9"/>
  <c r="L39" i="9"/>
  <c r="K43" i="9"/>
  <c r="K47" i="9"/>
  <c r="N74" i="9"/>
  <c r="O54" i="9"/>
  <c r="B63" i="9"/>
  <c r="I65" i="9"/>
  <c r="I72" i="9" s="1"/>
  <c r="I76" i="9" s="1"/>
  <c r="L70" i="9"/>
  <c r="J25" i="9"/>
  <c r="J64" i="9"/>
  <c r="K24" i="9"/>
  <c r="K21" i="9"/>
  <c r="L18" i="9" s="1"/>
  <c r="L41" i="9"/>
  <c r="K49" i="9"/>
  <c r="N7" i="9"/>
  <c r="O5" i="9"/>
  <c r="M69" i="9"/>
  <c r="N31" i="9"/>
  <c r="M33" i="9"/>
  <c r="K48" i="9"/>
  <c r="L40" i="9"/>
  <c r="L56" i="9"/>
  <c r="K58" i="9"/>
  <c r="M68" i="9"/>
  <c r="N30" i="9"/>
  <c r="M5" i="8"/>
  <c r="L7" i="8"/>
  <c r="M69" i="8"/>
  <c r="M33" i="8"/>
  <c r="N31" i="8"/>
  <c r="K64" i="8"/>
  <c r="K65" i="8" s="1"/>
  <c r="K72" i="8" s="1"/>
  <c r="K76" i="8" s="1"/>
  <c r="K25" i="8"/>
  <c r="L24" i="8"/>
  <c r="L21" i="8"/>
  <c r="M18" i="8" s="1"/>
  <c r="J58" i="8"/>
  <c r="K56" i="8"/>
  <c r="K41" i="8"/>
  <c r="J49" i="8"/>
  <c r="M67" i="8"/>
  <c r="N29" i="8"/>
  <c r="M74" i="8"/>
  <c r="N54" i="8"/>
  <c r="K39" i="8"/>
  <c r="J43" i="8"/>
  <c r="J47" i="8"/>
  <c r="N68" i="8"/>
  <c r="O30" i="8"/>
  <c r="I51" i="8"/>
  <c r="J48" i="8"/>
  <c r="K40" i="8"/>
  <c r="J65" i="8"/>
  <c r="J72" i="8" s="1"/>
  <c r="J76" i="8" s="1"/>
  <c r="L70" i="8"/>
  <c r="J65" i="7"/>
  <c r="J72" i="7" s="1"/>
  <c r="J76" i="7" s="1"/>
  <c r="L21" i="7"/>
  <c r="M18" i="7" s="1"/>
  <c r="L24" i="7"/>
  <c r="M67" i="7"/>
  <c r="N29" i="7"/>
  <c r="J51" i="7"/>
  <c r="M68" i="7"/>
  <c r="N30" i="7"/>
  <c r="L56" i="7"/>
  <c r="K58" i="7"/>
  <c r="M33" i="7"/>
  <c r="O5" i="7"/>
  <c r="N7" i="7"/>
  <c r="L41" i="7"/>
  <c r="K49" i="7"/>
  <c r="K72" i="7"/>
  <c r="K76" i="7" s="1"/>
  <c r="K48" i="7"/>
  <c r="L40" i="7"/>
  <c r="N69" i="7"/>
  <c r="O31" i="7"/>
  <c r="L39" i="7"/>
  <c r="K43" i="7"/>
  <c r="K47" i="7"/>
  <c r="K51" i="7" s="1"/>
  <c r="M74" i="7"/>
  <c r="N54" i="7"/>
  <c r="K64" i="7"/>
  <c r="K65" i="7" s="1"/>
  <c r="K25" i="7"/>
  <c r="B63" i="6"/>
  <c r="C63" i="6" s="1"/>
  <c r="N67" i="6"/>
  <c r="O29" i="6"/>
  <c r="M69" i="6"/>
  <c r="M33" i="6"/>
  <c r="N31" i="6"/>
  <c r="K41" i="6"/>
  <c r="J49" i="6"/>
  <c r="J58" i="6"/>
  <c r="K56" i="6"/>
  <c r="N68" i="6"/>
  <c r="O30" i="6"/>
  <c r="J47" i="6"/>
  <c r="J43" i="6"/>
  <c r="K39" i="6"/>
  <c r="M74" i="6"/>
  <c r="N54" i="6"/>
  <c r="L24" i="6"/>
  <c r="L21" i="6"/>
  <c r="M18" i="6" s="1"/>
  <c r="M70" i="6"/>
  <c r="I51" i="6"/>
  <c r="M5" i="6"/>
  <c r="L7" i="6"/>
  <c r="J48" i="6"/>
  <c r="K40" i="6"/>
  <c r="K64" i="6"/>
  <c r="K25" i="6"/>
  <c r="M67" i="4"/>
  <c r="N29" i="4"/>
  <c r="L41" i="4"/>
  <c r="K49" i="4"/>
  <c r="L70" i="4"/>
  <c r="L24" i="4"/>
  <c r="L21" i="4"/>
  <c r="M18" i="4" s="1"/>
  <c r="J51" i="4"/>
  <c r="K64" i="4"/>
  <c r="K25" i="4"/>
  <c r="L40" i="4"/>
  <c r="K48" i="4"/>
  <c r="M74" i="4"/>
  <c r="N54" i="4"/>
  <c r="O5" i="4"/>
  <c r="N7" i="4"/>
  <c r="N30" i="4"/>
  <c r="M68" i="4"/>
  <c r="N69" i="4"/>
  <c r="O31" i="4"/>
  <c r="K58" i="4"/>
  <c r="L56" i="4"/>
  <c r="L39" i="4"/>
  <c r="K47" i="4"/>
  <c r="K51" i="4" s="1"/>
  <c r="K43" i="4"/>
  <c r="M33" i="4"/>
  <c r="O68" i="3"/>
  <c r="P30" i="3"/>
  <c r="K58" i="3"/>
  <c r="L56" i="3"/>
  <c r="K43" i="3"/>
  <c r="K47" i="3"/>
  <c r="L39" i="3"/>
  <c r="N69" i="3"/>
  <c r="O31" i="3"/>
  <c r="M67" i="3"/>
  <c r="M70" i="3" s="1"/>
  <c r="N29" i="3"/>
  <c r="N33" i="3" s="1"/>
  <c r="L24" i="3"/>
  <c r="L21" i="3"/>
  <c r="M18" i="3" s="1"/>
  <c r="J51" i="3"/>
  <c r="M74" i="3"/>
  <c r="N54" i="3"/>
  <c r="J65" i="3"/>
  <c r="J72" i="3" s="1"/>
  <c r="J76" i="3" s="1"/>
  <c r="K72" i="3"/>
  <c r="K76" i="3" s="1"/>
  <c r="K48" i="3"/>
  <c r="L40" i="3"/>
  <c r="K49" i="3"/>
  <c r="L41" i="3"/>
  <c r="N5" i="3"/>
  <c r="M7" i="3"/>
  <c r="K64" i="3"/>
  <c r="K65" i="3" s="1"/>
  <c r="K25" i="3"/>
  <c r="M69" i="2"/>
  <c r="M33" i="2"/>
  <c r="N31" i="2"/>
  <c r="J64" i="2"/>
  <c r="J25" i="2"/>
  <c r="J47" i="2"/>
  <c r="J43" i="2"/>
  <c r="K39" i="2"/>
  <c r="M5" i="2"/>
  <c r="L7" i="2"/>
  <c r="L74" i="2"/>
  <c r="M54" i="2"/>
  <c r="K41" i="2"/>
  <c r="J49" i="2"/>
  <c r="I51" i="2"/>
  <c r="M67" i="2"/>
  <c r="N29" i="2"/>
  <c r="J58" i="2"/>
  <c r="K56" i="2"/>
  <c r="K24" i="2"/>
  <c r="K21" i="2"/>
  <c r="L18" i="2" s="1"/>
  <c r="K40" i="2"/>
  <c r="J48" i="2"/>
  <c r="N68" i="2"/>
  <c r="O30" i="2"/>
  <c r="L70" i="2"/>
  <c r="L5" i="1"/>
  <c r="K7" i="1"/>
  <c r="I65" i="1"/>
  <c r="L21" i="1"/>
  <c r="M18" i="1" s="1"/>
  <c r="L24" i="1"/>
  <c r="K43" i="1"/>
  <c r="K47" i="1"/>
  <c r="L39" i="1"/>
  <c r="J68" i="1"/>
  <c r="I70" i="1"/>
  <c r="J67" i="1"/>
  <c r="K54" i="1"/>
  <c r="K74" i="1" s="1"/>
  <c r="J51" i="1"/>
  <c r="K49" i="1"/>
  <c r="L41" i="1"/>
  <c r="K58" i="1"/>
  <c r="L56" i="1"/>
  <c r="K48" i="1"/>
  <c r="L40" i="1"/>
  <c r="J69" i="1"/>
  <c r="J33" i="1"/>
  <c r="K64" i="1"/>
  <c r="K65" i="1" s="1"/>
  <c r="K25" i="1"/>
  <c r="C63" i="1"/>
  <c r="I83" i="15" l="1"/>
  <c r="I87" i="15" s="1"/>
  <c r="K78" i="15"/>
  <c r="L40" i="15"/>
  <c r="K44" i="15"/>
  <c r="M67" i="15"/>
  <c r="L69" i="15"/>
  <c r="J83" i="15"/>
  <c r="J87" i="15" s="1"/>
  <c r="M51" i="15"/>
  <c r="L59" i="15"/>
  <c r="L24" i="15"/>
  <c r="L21" i="15"/>
  <c r="M18" i="15" s="1"/>
  <c r="K62" i="15"/>
  <c r="M79" i="15"/>
  <c r="N41" i="15"/>
  <c r="P5" i="15"/>
  <c r="O7" i="15"/>
  <c r="M50" i="15"/>
  <c r="L58" i="15"/>
  <c r="L62" i="15" s="1"/>
  <c r="L54" i="15"/>
  <c r="M80" i="15"/>
  <c r="N42" i="15"/>
  <c r="M52" i="15"/>
  <c r="L60" i="15"/>
  <c r="O85" i="15"/>
  <c r="P65" i="15"/>
  <c r="K75" i="15"/>
  <c r="K76" i="15" s="1"/>
  <c r="K25" i="15"/>
  <c r="N85" i="13"/>
  <c r="O65" i="13"/>
  <c r="N52" i="13"/>
  <c r="K78" i="13"/>
  <c r="L40" i="13"/>
  <c r="N5" i="13"/>
  <c r="M7" i="13"/>
  <c r="M60" i="13" s="1"/>
  <c r="K79" i="13"/>
  <c r="L41" i="13"/>
  <c r="J81" i="13"/>
  <c r="L59" i="13"/>
  <c r="M51" i="13"/>
  <c r="L58" i="13"/>
  <c r="L54" i="13"/>
  <c r="M50" i="13"/>
  <c r="J75" i="13"/>
  <c r="J25" i="13"/>
  <c r="L69" i="13"/>
  <c r="M67" i="13"/>
  <c r="K80" i="13"/>
  <c r="K44" i="13"/>
  <c r="L42" i="13"/>
  <c r="K21" i="13"/>
  <c r="L18" i="13" s="1"/>
  <c r="K24" i="13"/>
  <c r="K62" i="13"/>
  <c r="L67" i="12"/>
  <c r="K69" i="12"/>
  <c r="K58" i="12"/>
  <c r="K62" i="12" s="1"/>
  <c r="K54" i="12"/>
  <c r="L50" i="12"/>
  <c r="O7" i="12"/>
  <c r="P5" i="12"/>
  <c r="M24" i="12"/>
  <c r="M21" i="12"/>
  <c r="N18" i="12" s="1"/>
  <c r="K60" i="12"/>
  <c r="L52" i="12"/>
  <c r="K79" i="12"/>
  <c r="L41" i="12"/>
  <c r="M78" i="12"/>
  <c r="N40" i="12"/>
  <c r="O65" i="12"/>
  <c r="N85" i="12"/>
  <c r="C74" i="12"/>
  <c r="I83" i="12"/>
  <c r="I87" i="12" s="1"/>
  <c r="L75" i="12"/>
  <c r="L25" i="12"/>
  <c r="K80" i="12"/>
  <c r="L42" i="12"/>
  <c r="K44" i="12"/>
  <c r="K59" i="12"/>
  <c r="L51" i="12"/>
  <c r="J81" i="12"/>
  <c r="J83" i="12" s="1"/>
  <c r="J87" i="12" s="1"/>
  <c r="L75" i="11"/>
  <c r="L25" i="11"/>
  <c r="J80" i="11"/>
  <c r="J81" i="11" s="1"/>
  <c r="J83" i="11" s="1"/>
  <c r="J87" i="11" s="1"/>
  <c r="K42" i="11"/>
  <c r="J44" i="11"/>
  <c r="L58" i="11"/>
  <c r="M50" i="11"/>
  <c r="L54" i="11"/>
  <c r="L60" i="11"/>
  <c r="M52" i="11"/>
  <c r="N7" i="11"/>
  <c r="O5" i="11"/>
  <c r="M78" i="11"/>
  <c r="N40" i="11"/>
  <c r="L59" i="11"/>
  <c r="M51" i="11"/>
  <c r="N85" i="11"/>
  <c r="O65" i="11"/>
  <c r="M24" i="11"/>
  <c r="M21" i="11"/>
  <c r="N18" i="11" s="1"/>
  <c r="K62" i="11"/>
  <c r="M67" i="11"/>
  <c r="L69" i="11"/>
  <c r="K79" i="11"/>
  <c r="L41" i="11"/>
  <c r="N85" i="10"/>
  <c r="O65" i="10"/>
  <c r="K75" i="10"/>
  <c r="K76" i="10" s="1"/>
  <c r="K83" i="10" s="1"/>
  <c r="K87" i="10" s="1"/>
  <c r="K25" i="10"/>
  <c r="K60" i="10"/>
  <c r="L52" i="10"/>
  <c r="K59" i="10"/>
  <c r="L51" i="10"/>
  <c r="J76" i="10"/>
  <c r="J83" i="10" s="1"/>
  <c r="J87" i="10" s="1"/>
  <c r="O78" i="10"/>
  <c r="P40" i="10"/>
  <c r="N79" i="10"/>
  <c r="N81" i="10" s="1"/>
  <c r="O41" i="10"/>
  <c r="C74" i="10"/>
  <c r="K54" i="10"/>
  <c r="K58" i="10"/>
  <c r="L50" i="10"/>
  <c r="O80" i="10"/>
  <c r="P42" i="10"/>
  <c r="M81" i="10"/>
  <c r="N5" i="10"/>
  <c r="M7" i="10"/>
  <c r="L24" i="10"/>
  <c r="L21" i="10"/>
  <c r="M18" i="10" s="1"/>
  <c r="N44" i="10"/>
  <c r="K69" i="10"/>
  <c r="L67" i="10"/>
  <c r="J62" i="10"/>
  <c r="N68" i="9"/>
  <c r="O30" i="9"/>
  <c r="N69" i="9"/>
  <c r="O31" i="9"/>
  <c r="N33" i="9"/>
  <c r="C63" i="9"/>
  <c r="L48" i="9"/>
  <c r="M40" i="9"/>
  <c r="M41" i="9"/>
  <c r="L49" i="9"/>
  <c r="O74" i="9"/>
  <c r="P54" i="9"/>
  <c r="M70" i="9"/>
  <c r="N67" i="9"/>
  <c r="O29" i="9"/>
  <c r="O7" i="9"/>
  <c r="P5" i="9"/>
  <c r="M39" i="9"/>
  <c r="L43" i="9"/>
  <c r="L47" i="9"/>
  <c r="K64" i="9"/>
  <c r="K65" i="9" s="1"/>
  <c r="K72" i="9" s="1"/>
  <c r="K76" i="9" s="1"/>
  <c r="K25" i="9"/>
  <c r="K51" i="9"/>
  <c r="L58" i="9"/>
  <c r="M56" i="9"/>
  <c r="L24" i="9"/>
  <c r="L21" i="9"/>
  <c r="M18" i="9" s="1"/>
  <c r="J65" i="9"/>
  <c r="J72" i="9" s="1"/>
  <c r="J76" i="9" s="1"/>
  <c r="N67" i="8"/>
  <c r="N70" i="8" s="1"/>
  <c r="O29" i="8"/>
  <c r="N69" i="8"/>
  <c r="O31" i="8"/>
  <c r="N33" i="8"/>
  <c r="N74" i="8"/>
  <c r="O54" i="8"/>
  <c r="M70" i="8"/>
  <c r="K43" i="8"/>
  <c r="K47" i="8"/>
  <c r="L39" i="8"/>
  <c r="J51" i="8"/>
  <c r="M24" i="8"/>
  <c r="M21" i="8"/>
  <c r="N18" i="8" s="1"/>
  <c r="K58" i="8"/>
  <c r="L56" i="8"/>
  <c r="M7" i="8"/>
  <c r="N5" i="8"/>
  <c r="K48" i="8"/>
  <c r="L40" i="8"/>
  <c r="O68" i="8"/>
  <c r="P30" i="8"/>
  <c r="K49" i="8"/>
  <c r="L41" i="8"/>
  <c r="L64" i="8"/>
  <c r="L65" i="8" s="1"/>
  <c r="L72" i="8" s="1"/>
  <c r="L76" i="8" s="1"/>
  <c r="L25" i="8"/>
  <c r="N74" i="7"/>
  <c r="O54" i="7"/>
  <c r="L49" i="7"/>
  <c r="M41" i="7"/>
  <c r="N67" i="7"/>
  <c r="O29" i="7"/>
  <c r="L43" i="7"/>
  <c r="L47" i="7"/>
  <c r="M39" i="7"/>
  <c r="N68" i="7"/>
  <c r="O30" i="7"/>
  <c r="M70" i="7"/>
  <c r="O69" i="7"/>
  <c r="P31" i="7"/>
  <c r="L48" i="7"/>
  <c r="M40" i="7"/>
  <c r="P5" i="7"/>
  <c r="O7" i="7"/>
  <c r="M56" i="7"/>
  <c r="L58" i="7"/>
  <c r="L64" i="7"/>
  <c r="L65" i="7" s="1"/>
  <c r="L72" i="7" s="1"/>
  <c r="L76" i="7" s="1"/>
  <c r="L25" i="7"/>
  <c r="N33" i="7"/>
  <c r="M24" i="7"/>
  <c r="M21" i="7"/>
  <c r="N18" i="7" s="1"/>
  <c r="K65" i="6"/>
  <c r="K72" i="6" s="1"/>
  <c r="K76" i="6" s="1"/>
  <c r="P29" i="6"/>
  <c r="O67" i="6"/>
  <c r="L39" i="6"/>
  <c r="K47" i="6"/>
  <c r="K43" i="6"/>
  <c r="O68" i="6"/>
  <c r="P30" i="6"/>
  <c r="L40" i="6"/>
  <c r="K48" i="6"/>
  <c r="N5" i="6"/>
  <c r="M7" i="6"/>
  <c r="M21" i="6"/>
  <c r="N18" i="6" s="1"/>
  <c r="M24" i="6"/>
  <c r="O54" i="6"/>
  <c r="N74" i="6"/>
  <c r="L64" i="6"/>
  <c r="L65" i="6" s="1"/>
  <c r="L72" i="6" s="1"/>
  <c r="L76" i="6" s="1"/>
  <c r="L25" i="6"/>
  <c r="J51" i="6"/>
  <c r="K58" i="6"/>
  <c r="L56" i="6"/>
  <c r="K49" i="6"/>
  <c r="L41" i="6"/>
  <c r="N69" i="6"/>
  <c r="N70" i="6" s="1"/>
  <c r="N33" i="6"/>
  <c r="O31" i="6"/>
  <c r="K65" i="4"/>
  <c r="K72" i="4" s="1"/>
  <c r="K76" i="4" s="1"/>
  <c r="M39" i="4"/>
  <c r="L43" i="4"/>
  <c r="L47" i="4"/>
  <c r="M40" i="4"/>
  <c r="L48" i="4"/>
  <c r="M24" i="4"/>
  <c r="M21" i="4"/>
  <c r="N18" i="4" s="1"/>
  <c r="N67" i="4"/>
  <c r="N70" i="4" s="1"/>
  <c r="O29" i="4"/>
  <c r="P5" i="4"/>
  <c r="O7" i="4"/>
  <c r="L58" i="4"/>
  <c r="M56" i="4"/>
  <c r="O69" i="4"/>
  <c r="O33" i="4"/>
  <c r="P31" i="4"/>
  <c r="N68" i="4"/>
  <c r="O30" i="4"/>
  <c r="N74" i="4"/>
  <c r="O54" i="4"/>
  <c r="L64" i="4"/>
  <c r="L65" i="4" s="1"/>
  <c r="L72" i="4" s="1"/>
  <c r="L76" i="4" s="1"/>
  <c r="L25" i="4"/>
  <c r="M70" i="4"/>
  <c r="N33" i="4"/>
  <c r="M41" i="4"/>
  <c r="L49" i="4"/>
  <c r="L49" i="3"/>
  <c r="M41" i="3"/>
  <c r="N74" i="3"/>
  <c r="O54" i="3"/>
  <c r="L64" i="3"/>
  <c r="L25" i="3"/>
  <c r="P68" i="3"/>
  <c r="Q30" i="3"/>
  <c r="K51" i="3"/>
  <c r="L58" i="3"/>
  <c r="M56" i="3"/>
  <c r="N67" i="3"/>
  <c r="N70" i="3" s="1"/>
  <c r="O29" i="3"/>
  <c r="L47" i="3"/>
  <c r="L51" i="3" s="1"/>
  <c r="L43" i="3"/>
  <c r="M39" i="3"/>
  <c r="N7" i="3"/>
  <c r="O5" i="3"/>
  <c r="L48" i="3"/>
  <c r="M40" i="3"/>
  <c r="M24" i="3"/>
  <c r="M21" i="3"/>
  <c r="N18" i="3" s="1"/>
  <c r="O69" i="3"/>
  <c r="P31" i="3"/>
  <c r="O33" i="3"/>
  <c r="K48" i="2"/>
  <c r="L40" i="2"/>
  <c r="M74" i="2"/>
  <c r="N54" i="2"/>
  <c r="K43" i="2"/>
  <c r="K47" i="2"/>
  <c r="L39" i="2"/>
  <c r="L56" i="2"/>
  <c r="K58" i="2"/>
  <c r="O68" i="2"/>
  <c r="P30" i="2"/>
  <c r="L21" i="2"/>
  <c r="M18" i="2" s="1"/>
  <c r="L24" i="2"/>
  <c r="N67" i="2"/>
  <c r="N70" i="2" s="1"/>
  <c r="O29" i="2"/>
  <c r="M7" i="2"/>
  <c r="N5" i="2"/>
  <c r="K64" i="2"/>
  <c r="K65" i="2" s="1"/>
  <c r="K72" i="2" s="1"/>
  <c r="K76" i="2" s="1"/>
  <c r="K25" i="2"/>
  <c r="M70" i="2"/>
  <c r="L41" i="2"/>
  <c r="K49" i="2"/>
  <c r="J51" i="2"/>
  <c r="J65" i="2"/>
  <c r="J72" i="2" s="1"/>
  <c r="J76" i="2" s="1"/>
  <c r="O31" i="2"/>
  <c r="N69" i="2"/>
  <c r="N33" i="2"/>
  <c r="M5" i="1"/>
  <c r="L7" i="1"/>
  <c r="L58" i="1" s="1"/>
  <c r="I72" i="1"/>
  <c r="I76" i="1" s="1"/>
  <c r="M24" i="1"/>
  <c r="M21" i="1"/>
  <c r="N18" i="1" s="1"/>
  <c r="K69" i="1"/>
  <c r="K33" i="1"/>
  <c r="L48" i="1"/>
  <c r="M40" i="1"/>
  <c r="L49" i="1"/>
  <c r="M41" i="1"/>
  <c r="M56" i="1"/>
  <c r="L54" i="1"/>
  <c r="L74" i="1" s="1"/>
  <c r="K67" i="1"/>
  <c r="K51" i="1"/>
  <c r="J70" i="1"/>
  <c r="J72" i="1" s="1"/>
  <c r="J76" i="1" s="1"/>
  <c r="K68" i="1"/>
  <c r="L47" i="1"/>
  <c r="M39" i="1"/>
  <c r="L43" i="1"/>
  <c r="L64" i="1"/>
  <c r="L25" i="1"/>
  <c r="P85" i="15" l="1"/>
  <c r="Q65" i="15"/>
  <c r="N80" i="15"/>
  <c r="O42" i="15"/>
  <c r="M54" i="15"/>
  <c r="M58" i="15"/>
  <c r="N50" i="15"/>
  <c r="N79" i="15"/>
  <c r="O41" i="15"/>
  <c r="M59" i="15"/>
  <c r="N51" i="15"/>
  <c r="M69" i="15"/>
  <c r="N67" i="15"/>
  <c r="N52" i="15"/>
  <c r="M60" i="15"/>
  <c r="P7" i="15"/>
  <c r="Q5" i="15"/>
  <c r="L75" i="15"/>
  <c r="L25" i="15"/>
  <c r="L78" i="15"/>
  <c r="L81" i="15" s="1"/>
  <c r="M40" i="15"/>
  <c r="L44" i="15"/>
  <c r="K81" i="15"/>
  <c r="K83" i="15" s="1"/>
  <c r="K87" i="15" s="1"/>
  <c r="M24" i="15"/>
  <c r="M21" i="15"/>
  <c r="N18" i="15" s="1"/>
  <c r="O52" i="13"/>
  <c r="M69" i="13"/>
  <c r="N67" i="13"/>
  <c r="J76" i="13"/>
  <c r="L79" i="13"/>
  <c r="M41" i="13"/>
  <c r="K75" i="13"/>
  <c r="K76" i="13" s="1"/>
  <c r="K25" i="13"/>
  <c r="K81" i="13"/>
  <c r="K83" i="13" s="1"/>
  <c r="K87" i="13" s="1"/>
  <c r="L21" i="13"/>
  <c r="M18" i="13" s="1"/>
  <c r="L24" i="13"/>
  <c r="L62" i="13"/>
  <c r="J83" i="13"/>
  <c r="J87" i="13" s="1"/>
  <c r="O5" i="13"/>
  <c r="N7" i="13"/>
  <c r="N60" i="13" s="1"/>
  <c r="L80" i="13"/>
  <c r="M42" i="13"/>
  <c r="L44" i="13"/>
  <c r="M54" i="13"/>
  <c r="M58" i="13"/>
  <c r="M62" i="13" s="1"/>
  <c r="N50" i="13"/>
  <c r="M59" i="13"/>
  <c r="N51" i="13"/>
  <c r="L78" i="13"/>
  <c r="M40" i="13"/>
  <c r="O85" i="13"/>
  <c r="P65" i="13"/>
  <c r="L76" i="12"/>
  <c r="N24" i="12"/>
  <c r="N21" i="12"/>
  <c r="O18" i="12" s="1"/>
  <c r="N78" i="12"/>
  <c r="O40" i="12"/>
  <c r="L60" i="12"/>
  <c r="M52" i="12"/>
  <c r="K81" i="12"/>
  <c r="K83" i="12" s="1"/>
  <c r="K87" i="12" s="1"/>
  <c r="Q5" i="12"/>
  <c r="P7" i="12"/>
  <c r="L59" i="12"/>
  <c r="M51" i="12"/>
  <c r="L80" i="12"/>
  <c r="M42" i="12"/>
  <c r="L44" i="12"/>
  <c r="M25" i="12"/>
  <c r="M75" i="12"/>
  <c r="M76" i="12" s="1"/>
  <c r="O85" i="12"/>
  <c r="P65" i="12"/>
  <c r="L79" i="12"/>
  <c r="L81" i="12" s="1"/>
  <c r="M41" i="12"/>
  <c r="L58" i="12"/>
  <c r="L62" i="12" s="1"/>
  <c r="L54" i="12"/>
  <c r="M50" i="12"/>
  <c r="M67" i="12"/>
  <c r="L69" i="12"/>
  <c r="M75" i="11"/>
  <c r="M76" i="11" s="1"/>
  <c r="M25" i="11"/>
  <c r="N51" i="11"/>
  <c r="M59" i="11"/>
  <c r="M60" i="11"/>
  <c r="N52" i="11"/>
  <c r="K80" i="11"/>
  <c r="L42" i="11"/>
  <c r="K44" i="11"/>
  <c r="L62" i="11"/>
  <c r="L79" i="11"/>
  <c r="M41" i="11"/>
  <c r="O85" i="11"/>
  <c r="P65" i="11"/>
  <c r="P5" i="11"/>
  <c r="O7" i="11"/>
  <c r="M69" i="11"/>
  <c r="N67" i="11"/>
  <c r="N78" i="11"/>
  <c r="O40" i="11"/>
  <c r="M54" i="11"/>
  <c r="M58" i="11"/>
  <c r="N50" i="11"/>
  <c r="K81" i="11"/>
  <c r="K83" i="11" s="1"/>
  <c r="K87" i="11" s="1"/>
  <c r="N24" i="11"/>
  <c r="N21" i="11"/>
  <c r="O18" i="11" s="1"/>
  <c r="L76" i="11"/>
  <c r="M67" i="10"/>
  <c r="L69" i="10"/>
  <c r="P80" i="10"/>
  <c r="Q42" i="10"/>
  <c r="M21" i="10"/>
  <c r="N18" i="10" s="1"/>
  <c r="M24" i="10"/>
  <c r="N7" i="10"/>
  <c r="O5" i="10"/>
  <c r="K62" i="10"/>
  <c r="O79" i="10"/>
  <c r="O81" i="10" s="1"/>
  <c r="P41" i="10"/>
  <c r="P65" i="10"/>
  <c r="O85" i="10"/>
  <c r="L75" i="10"/>
  <c r="L25" i="10"/>
  <c r="O44" i="10"/>
  <c r="L59" i="10"/>
  <c r="M51" i="10"/>
  <c r="L58" i="10"/>
  <c r="L54" i="10"/>
  <c r="M50" i="10"/>
  <c r="P78" i="10"/>
  <c r="Q40" i="10"/>
  <c r="L60" i="10"/>
  <c r="M52" i="10"/>
  <c r="L64" i="9"/>
  <c r="L25" i="9"/>
  <c r="O67" i="9"/>
  <c r="P29" i="9"/>
  <c r="M49" i="9"/>
  <c r="N41" i="9"/>
  <c r="M58" i="9"/>
  <c r="N56" i="9"/>
  <c r="L51" i="9"/>
  <c r="N70" i="9"/>
  <c r="O69" i="9"/>
  <c r="O33" i="9"/>
  <c r="P31" i="9"/>
  <c r="P74" i="9"/>
  <c r="Q54" i="9"/>
  <c r="Q5" i="9"/>
  <c r="P7" i="9"/>
  <c r="M24" i="9"/>
  <c r="M21" i="9"/>
  <c r="N18" i="9" s="1"/>
  <c r="M43" i="9"/>
  <c r="M47" i="9"/>
  <c r="N39" i="9"/>
  <c r="M48" i="9"/>
  <c r="N40" i="9"/>
  <c r="O68" i="9"/>
  <c r="P30" i="9"/>
  <c r="N24" i="8"/>
  <c r="N21" i="8"/>
  <c r="O18" i="8" s="1"/>
  <c r="M56" i="8"/>
  <c r="L58" i="8"/>
  <c r="M64" i="8"/>
  <c r="M65" i="8" s="1"/>
  <c r="M72" i="8" s="1"/>
  <c r="M76" i="8" s="1"/>
  <c r="M25" i="8"/>
  <c r="O74" i="8"/>
  <c r="P54" i="8"/>
  <c r="P31" i="8"/>
  <c r="O33" i="8"/>
  <c r="O69" i="8"/>
  <c r="P68" i="8"/>
  <c r="Q30" i="8"/>
  <c r="L47" i="8"/>
  <c r="M39" i="8"/>
  <c r="L43" i="8"/>
  <c r="L48" i="8"/>
  <c r="M40" i="8"/>
  <c r="L49" i="8"/>
  <c r="M41" i="8"/>
  <c r="O5" i="8"/>
  <c r="N7" i="8"/>
  <c r="K51" i="8"/>
  <c r="O67" i="8"/>
  <c r="O70" i="8" s="1"/>
  <c r="P29" i="8"/>
  <c r="M58" i="7"/>
  <c r="N56" i="7"/>
  <c r="M48" i="7"/>
  <c r="N40" i="7"/>
  <c r="P69" i="7"/>
  <c r="Q31" i="7"/>
  <c r="O68" i="7"/>
  <c r="P30" i="7"/>
  <c r="L51" i="7"/>
  <c r="O67" i="7"/>
  <c r="O70" i="7" s="1"/>
  <c r="P29" i="7"/>
  <c r="N70" i="7"/>
  <c r="N24" i="7"/>
  <c r="N21" i="7"/>
  <c r="O18" i="7" s="1"/>
  <c r="P7" i="7"/>
  <c r="Q5" i="7"/>
  <c r="M49" i="7"/>
  <c r="N41" i="7"/>
  <c r="O74" i="7"/>
  <c r="P54" i="7"/>
  <c r="M64" i="7"/>
  <c r="M65" i="7" s="1"/>
  <c r="M72" i="7" s="1"/>
  <c r="M76" i="7" s="1"/>
  <c r="M25" i="7"/>
  <c r="O33" i="7"/>
  <c r="M47" i="7"/>
  <c r="M51" i="7" s="1"/>
  <c r="N39" i="7"/>
  <c r="M43" i="7"/>
  <c r="P54" i="6"/>
  <c r="O74" i="6"/>
  <c r="N7" i="6"/>
  <c r="O5" i="6"/>
  <c r="M39" i="6"/>
  <c r="L47" i="6"/>
  <c r="L43" i="6"/>
  <c r="P31" i="6"/>
  <c r="O69" i="6"/>
  <c r="O70" i="6" s="1"/>
  <c r="O33" i="6"/>
  <c r="L49" i="6"/>
  <c r="M41" i="6"/>
  <c r="M25" i="6"/>
  <c r="M64" i="6"/>
  <c r="M65" i="6" s="1"/>
  <c r="M72" i="6" s="1"/>
  <c r="M76" i="6" s="1"/>
  <c r="N21" i="6"/>
  <c r="O18" i="6" s="1"/>
  <c r="N24" i="6"/>
  <c r="M56" i="6"/>
  <c r="L58" i="6"/>
  <c r="L48" i="6"/>
  <c r="M40" i="6"/>
  <c r="P68" i="6"/>
  <c r="Q30" i="6"/>
  <c r="K51" i="6"/>
  <c r="P67" i="6"/>
  <c r="Q29" i="6"/>
  <c r="O74" i="4"/>
  <c r="P54" i="4"/>
  <c r="M48" i="4"/>
  <c r="N40" i="4"/>
  <c r="M49" i="4"/>
  <c r="N41" i="4"/>
  <c r="N24" i="4"/>
  <c r="N21" i="4"/>
  <c r="O18" i="4" s="1"/>
  <c r="M43" i="4"/>
  <c r="M47" i="4"/>
  <c r="M51" i="4" s="1"/>
  <c r="N39" i="4"/>
  <c r="O68" i="4"/>
  <c r="P30" i="4"/>
  <c r="P7" i="4"/>
  <c r="Q5" i="4"/>
  <c r="M64" i="4"/>
  <c r="M65" i="4" s="1"/>
  <c r="M72" i="4" s="1"/>
  <c r="M76" i="4" s="1"/>
  <c r="M25" i="4"/>
  <c r="L51" i="4"/>
  <c r="P69" i="4"/>
  <c r="Q31" i="4"/>
  <c r="M58" i="4"/>
  <c r="N56" i="4"/>
  <c r="O67" i="4"/>
  <c r="O70" i="4" s="1"/>
  <c r="P29" i="4"/>
  <c r="N24" i="3"/>
  <c r="N21" i="3"/>
  <c r="O18" i="3" s="1"/>
  <c r="M47" i="3"/>
  <c r="M51" i="3" s="1"/>
  <c r="N39" i="3"/>
  <c r="M43" i="3"/>
  <c r="O67" i="3"/>
  <c r="P29" i="3"/>
  <c r="L65" i="3"/>
  <c r="L72" i="3" s="1"/>
  <c r="L76" i="3" s="1"/>
  <c r="M64" i="3"/>
  <c r="M65" i="3" s="1"/>
  <c r="M72" i="3" s="1"/>
  <c r="M76" i="3" s="1"/>
  <c r="M25" i="3"/>
  <c r="P5" i="3"/>
  <c r="O7" i="3"/>
  <c r="O74" i="3"/>
  <c r="P54" i="3"/>
  <c r="M49" i="3"/>
  <c r="N41" i="3"/>
  <c r="P69" i="3"/>
  <c r="Q31" i="3"/>
  <c r="N56" i="3"/>
  <c r="M58" i="3"/>
  <c r="M48" i="3"/>
  <c r="N40" i="3"/>
  <c r="Q68" i="3"/>
  <c r="R30" i="3"/>
  <c r="O69" i="2"/>
  <c r="O33" i="2"/>
  <c r="P31" i="2"/>
  <c r="P68" i="2"/>
  <c r="Q30" i="2"/>
  <c r="K51" i="2"/>
  <c r="L47" i="2"/>
  <c r="M39" i="2"/>
  <c r="L43" i="2"/>
  <c r="L49" i="2"/>
  <c r="M41" i="2"/>
  <c r="L25" i="2"/>
  <c r="L64" i="2"/>
  <c r="O67" i="2"/>
  <c r="O70" i="2" s="1"/>
  <c r="P29" i="2"/>
  <c r="O5" i="2"/>
  <c r="N7" i="2"/>
  <c r="M21" i="2"/>
  <c r="N18" i="2" s="1"/>
  <c r="M24" i="2"/>
  <c r="M56" i="2"/>
  <c r="L58" i="2"/>
  <c r="O54" i="2"/>
  <c r="N74" i="2"/>
  <c r="L48" i="2"/>
  <c r="M40" i="2"/>
  <c r="N5" i="1"/>
  <c r="M7" i="1"/>
  <c r="M47" i="1" s="1"/>
  <c r="K70" i="1"/>
  <c r="K72" i="1" s="1"/>
  <c r="K76" i="1" s="1"/>
  <c r="L69" i="1"/>
  <c r="L33" i="1"/>
  <c r="N24" i="1"/>
  <c r="N21" i="1"/>
  <c r="O18" i="1" s="1"/>
  <c r="M49" i="1"/>
  <c r="N41" i="1"/>
  <c r="L68" i="1"/>
  <c r="M54" i="1"/>
  <c r="M74" i="1" s="1"/>
  <c r="N56" i="1"/>
  <c r="M64" i="1"/>
  <c r="M65" i="1" s="1"/>
  <c r="M25" i="1"/>
  <c r="N39" i="1"/>
  <c r="M43" i="1"/>
  <c r="L65" i="1"/>
  <c r="L51" i="1"/>
  <c r="L67" i="1"/>
  <c r="N40" i="1"/>
  <c r="N69" i="15" l="1"/>
  <c r="O67" i="15"/>
  <c r="N58" i="15"/>
  <c r="N54" i="15"/>
  <c r="O50" i="15"/>
  <c r="M78" i="15"/>
  <c r="N40" i="15"/>
  <c r="M44" i="15"/>
  <c r="L76" i="15"/>
  <c r="L83" i="15" s="1"/>
  <c r="L87" i="15" s="1"/>
  <c r="M62" i="15"/>
  <c r="O80" i="15"/>
  <c r="P42" i="15"/>
  <c r="Q85" i="15"/>
  <c r="R65" i="15"/>
  <c r="N24" i="15"/>
  <c r="N21" i="15"/>
  <c r="O18" i="15" s="1"/>
  <c r="Q7" i="15"/>
  <c r="R5" i="15"/>
  <c r="N60" i="15"/>
  <c r="O52" i="15"/>
  <c r="O79" i="15"/>
  <c r="P41" i="15"/>
  <c r="M75" i="15"/>
  <c r="M76" i="15" s="1"/>
  <c r="M25" i="15"/>
  <c r="N59" i="15"/>
  <c r="O51" i="15"/>
  <c r="P85" i="13"/>
  <c r="Q65" i="13"/>
  <c r="N59" i="13"/>
  <c r="O51" i="13"/>
  <c r="O7" i="13"/>
  <c r="P5" i="13"/>
  <c r="M78" i="13"/>
  <c r="M81" i="13" s="1"/>
  <c r="N40" i="13"/>
  <c r="M24" i="13"/>
  <c r="M21" i="13"/>
  <c r="N18" i="13" s="1"/>
  <c r="O60" i="13"/>
  <c r="P52" i="13"/>
  <c r="N54" i="13"/>
  <c r="N58" i="13"/>
  <c r="N62" i="13" s="1"/>
  <c r="O50" i="13"/>
  <c r="M80" i="13"/>
  <c r="M44" i="13"/>
  <c r="N42" i="13"/>
  <c r="L75" i="13"/>
  <c r="L25" i="13"/>
  <c r="L81" i="13"/>
  <c r="M79" i="13"/>
  <c r="N41" i="13"/>
  <c r="O67" i="13"/>
  <c r="N69" i="13"/>
  <c r="L83" i="12"/>
  <c r="L87" i="12" s="1"/>
  <c r="O78" i="12"/>
  <c r="P40" i="12"/>
  <c r="M58" i="12"/>
  <c r="M54" i="12"/>
  <c r="N50" i="12"/>
  <c r="P85" i="12"/>
  <c r="Q65" i="12"/>
  <c r="Q7" i="12"/>
  <c r="R5" i="12"/>
  <c r="N52" i="12"/>
  <c r="M60" i="12"/>
  <c r="N75" i="12"/>
  <c r="N76" i="12" s="1"/>
  <c r="N25" i="12"/>
  <c r="M69" i="12"/>
  <c r="N67" i="12"/>
  <c r="M80" i="12"/>
  <c r="M44" i="12"/>
  <c r="N42" i="12"/>
  <c r="M79" i="12"/>
  <c r="M81" i="12" s="1"/>
  <c r="M83" i="12" s="1"/>
  <c r="M87" i="12" s="1"/>
  <c r="N41" i="12"/>
  <c r="M59" i="12"/>
  <c r="N51" i="12"/>
  <c r="O24" i="12"/>
  <c r="O21" i="12"/>
  <c r="P18" i="12" s="1"/>
  <c r="P85" i="11"/>
  <c r="Q65" i="11"/>
  <c r="O24" i="11"/>
  <c r="O21" i="11"/>
  <c r="P18" i="11" s="1"/>
  <c r="M62" i="11"/>
  <c r="Q5" i="11"/>
  <c r="P7" i="11"/>
  <c r="O78" i="11"/>
  <c r="P40" i="11"/>
  <c r="N60" i="11"/>
  <c r="O52" i="11"/>
  <c r="N58" i="11"/>
  <c r="O50" i="11"/>
  <c r="N54" i="11"/>
  <c r="L80" i="11"/>
  <c r="L81" i="11" s="1"/>
  <c r="L83" i="11" s="1"/>
  <c r="L87" i="11" s="1"/>
  <c r="L44" i="11"/>
  <c r="M42" i="11"/>
  <c r="N75" i="11"/>
  <c r="N25" i="11"/>
  <c r="N69" i="11"/>
  <c r="O67" i="11"/>
  <c r="M79" i="11"/>
  <c r="N41" i="11"/>
  <c r="N59" i="11"/>
  <c r="O51" i="11"/>
  <c r="L62" i="10"/>
  <c r="N24" i="10"/>
  <c r="N21" i="10"/>
  <c r="O18" i="10" s="1"/>
  <c r="N67" i="10"/>
  <c r="M69" i="10"/>
  <c r="N52" i="10"/>
  <c r="M60" i="10"/>
  <c r="P85" i="10"/>
  <c r="Q65" i="10"/>
  <c r="Q41" i="10"/>
  <c r="P79" i="10"/>
  <c r="P81" i="10" s="1"/>
  <c r="O7" i="10"/>
  <c r="P5" i="10"/>
  <c r="N50" i="10"/>
  <c r="M58" i="10"/>
  <c r="M54" i="10"/>
  <c r="P44" i="10"/>
  <c r="Q78" i="10"/>
  <c r="R40" i="10"/>
  <c r="N51" i="10"/>
  <c r="M59" i="10"/>
  <c r="L76" i="10"/>
  <c r="L83" i="10" s="1"/>
  <c r="L87" i="10" s="1"/>
  <c r="M75" i="10"/>
  <c r="M76" i="10" s="1"/>
  <c r="M83" i="10" s="1"/>
  <c r="M87" i="10" s="1"/>
  <c r="M25" i="10"/>
  <c r="Q80" i="10"/>
  <c r="Q44" i="10"/>
  <c r="R42" i="10"/>
  <c r="N47" i="9"/>
  <c r="O39" i="9"/>
  <c r="N43" i="9"/>
  <c r="N48" i="9"/>
  <c r="O40" i="9"/>
  <c r="M51" i="9"/>
  <c r="R5" i="9"/>
  <c r="Q7" i="9"/>
  <c r="N49" i="9"/>
  <c r="O41" i="9"/>
  <c r="L65" i="9"/>
  <c r="L72" i="9" s="1"/>
  <c r="L76" i="9" s="1"/>
  <c r="M64" i="9"/>
  <c r="M65" i="9" s="1"/>
  <c r="M72" i="9" s="1"/>
  <c r="M76" i="9" s="1"/>
  <c r="M25" i="9"/>
  <c r="R54" i="9"/>
  <c r="Q74" i="9"/>
  <c r="O70" i="9"/>
  <c r="P68" i="9"/>
  <c r="Q30" i="9"/>
  <c r="N24" i="9"/>
  <c r="N21" i="9"/>
  <c r="O18" i="9" s="1"/>
  <c r="P69" i="9"/>
  <c r="Q31" i="9"/>
  <c r="P33" i="9"/>
  <c r="O56" i="9"/>
  <c r="N58" i="9"/>
  <c r="P67" i="9"/>
  <c r="P70" i="9" s="1"/>
  <c r="Q29" i="9"/>
  <c r="P69" i="8"/>
  <c r="Q31" i="8"/>
  <c r="P33" i="8"/>
  <c r="N39" i="8"/>
  <c r="M43" i="8"/>
  <c r="M47" i="8"/>
  <c r="P74" i="8"/>
  <c r="Q54" i="8"/>
  <c r="N64" i="8"/>
  <c r="N25" i="8"/>
  <c r="M48" i="8"/>
  <c r="N40" i="8"/>
  <c r="Q68" i="8"/>
  <c r="R30" i="8"/>
  <c r="P5" i="8"/>
  <c r="O7" i="8"/>
  <c r="L51" i="8"/>
  <c r="N41" i="8"/>
  <c r="M49" i="8"/>
  <c r="O24" i="8"/>
  <c r="O21" i="8"/>
  <c r="P18" i="8" s="1"/>
  <c r="P67" i="8"/>
  <c r="P70" i="8" s="1"/>
  <c r="Q29" i="8"/>
  <c r="N56" i="8"/>
  <c r="M58" i="8"/>
  <c r="O39" i="7"/>
  <c r="N43" i="7"/>
  <c r="N47" i="7"/>
  <c r="O24" i="7"/>
  <c r="O21" i="7"/>
  <c r="P18" i="7" s="1"/>
  <c r="P67" i="7"/>
  <c r="Q29" i="7"/>
  <c r="P68" i="7"/>
  <c r="Q30" i="7"/>
  <c r="O41" i="7"/>
  <c r="N49" i="7"/>
  <c r="R5" i="7"/>
  <c r="Q7" i="7"/>
  <c r="N64" i="7"/>
  <c r="N65" i="7" s="1"/>
  <c r="N72" i="7" s="1"/>
  <c r="N76" i="7" s="1"/>
  <c r="N25" i="7"/>
  <c r="N58" i="7"/>
  <c r="O56" i="7"/>
  <c r="P33" i="7"/>
  <c r="N48" i="7"/>
  <c r="O40" i="7"/>
  <c r="P74" i="7"/>
  <c r="Q54" i="7"/>
  <c r="Q69" i="7"/>
  <c r="R31" i="7"/>
  <c r="Q67" i="6"/>
  <c r="R29" i="6"/>
  <c r="N56" i="6"/>
  <c r="M58" i="6"/>
  <c r="N25" i="6"/>
  <c r="N64" i="6"/>
  <c r="M47" i="6"/>
  <c r="N39" i="6"/>
  <c r="M43" i="6"/>
  <c r="Q68" i="6"/>
  <c r="R30" i="6"/>
  <c r="O21" i="6"/>
  <c r="P18" i="6" s="1"/>
  <c r="O24" i="6"/>
  <c r="M49" i="6"/>
  <c r="N41" i="6"/>
  <c r="P69" i="6"/>
  <c r="P70" i="6" s="1"/>
  <c r="P33" i="6"/>
  <c r="Q31" i="6"/>
  <c r="P5" i="6"/>
  <c r="O7" i="6"/>
  <c r="P74" i="6"/>
  <c r="Q54" i="6"/>
  <c r="M48" i="6"/>
  <c r="N40" i="6"/>
  <c r="L51" i="6"/>
  <c r="N64" i="4"/>
  <c r="N25" i="4"/>
  <c r="P67" i="4"/>
  <c r="Q29" i="4"/>
  <c r="Q33" i="4" s="1"/>
  <c r="P74" i="4"/>
  <c r="Q54" i="4"/>
  <c r="Q69" i="4"/>
  <c r="R31" i="4"/>
  <c r="Q7" i="4"/>
  <c r="R5" i="4"/>
  <c r="N48" i="4"/>
  <c r="O40" i="4"/>
  <c r="O56" i="4"/>
  <c r="N58" i="4"/>
  <c r="P68" i="4"/>
  <c r="Q30" i="4"/>
  <c r="P33" i="4"/>
  <c r="N47" i="4"/>
  <c r="N51" i="4" s="1"/>
  <c r="N43" i="4"/>
  <c r="O39" i="4"/>
  <c r="O24" i="4"/>
  <c r="O21" i="4"/>
  <c r="P18" i="4" s="1"/>
  <c r="N49" i="4"/>
  <c r="O41" i="4"/>
  <c r="N48" i="3"/>
  <c r="O40" i="3"/>
  <c r="Q69" i="3"/>
  <c r="R31" i="3"/>
  <c r="P67" i="3"/>
  <c r="P70" i="3" s="1"/>
  <c r="Q29" i="3"/>
  <c r="R68" i="3"/>
  <c r="S30" i="3"/>
  <c r="P74" i="3"/>
  <c r="Q54" i="3"/>
  <c r="Q5" i="3"/>
  <c r="P7" i="3"/>
  <c r="O70" i="3"/>
  <c r="O21" i="3"/>
  <c r="P18" i="3" s="1"/>
  <c r="O24" i="3"/>
  <c r="O56" i="3"/>
  <c r="N58" i="3"/>
  <c r="N49" i="3"/>
  <c r="O41" i="3"/>
  <c r="N64" i="3"/>
  <c r="N65" i="3" s="1"/>
  <c r="N72" i="3" s="1"/>
  <c r="N76" i="3" s="1"/>
  <c r="N25" i="3"/>
  <c r="P33" i="3"/>
  <c r="N47" i="3"/>
  <c r="O39" i="3"/>
  <c r="N43" i="3"/>
  <c r="M58" i="2"/>
  <c r="N56" i="2"/>
  <c r="M47" i="2"/>
  <c r="N39" i="2"/>
  <c r="M43" i="2"/>
  <c r="P69" i="2"/>
  <c r="Q31" i="2"/>
  <c r="P33" i="2"/>
  <c r="M25" i="2"/>
  <c r="M64" i="2"/>
  <c r="M65" i="2" s="1"/>
  <c r="M72" i="2" s="1"/>
  <c r="M76" i="2" s="1"/>
  <c r="O7" i="2"/>
  <c r="P5" i="2"/>
  <c r="M49" i="2"/>
  <c r="N41" i="2"/>
  <c r="L51" i="2"/>
  <c r="Q68" i="2"/>
  <c r="R30" i="2"/>
  <c r="P67" i="2"/>
  <c r="P70" i="2" s="1"/>
  <c r="Q29" i="2"/>
  <c r="L65" i="2"/>
  <c r="L72" i="2" s="1"/>
  <c r="L76" i="2" s="1"/>
  <c r="N40" i="2"/>
  <c r="M48" i="2"/>
  <c r="O74" i="2"/>
  <c r="P54" i="2"/>
  <c r="N21" i="2"/>
  <c r="O18" i="2" s="1"/>
  <c r="N24" i="2"/>
  <c r="M48" i="1"/>
  <c r="L70" i="1"/>
  <c r="L72" i="1" s="1"/>
  <c r="L76" i="1" s="1"/>
  <c r="M58" i="1"/>
  <c r="O5" i="1"/>
  <c r="N7" i="1"/>
  <c r="N48" i="1"/>
  <c r="O40" i="1"/>
  <c r="M51" i="1"/>
  <c r="M69" i="1"/>
  <c r="M33" i="1"/>
  <c r="M67" i="1"/>
  <c r="N64" i="1"/>
  <c r="N25" i="1"/>
  <c r="O39" i="1"/>
  <c r="N43" i="1"/>
  <c r="N47" i="1"/>
  <c r="N58" i="1"/>
  <c r="O56" i="1"/>
  <c r="O41" i="1"/>
  <c r="N49" i="1"/>
  <c r="N54" i="1"/>
  <c r="N74" i="1" s="1"/>
  <c r="M68" i="1"/>
  <c r="O21" i="1"/>
  <c r="P18" i="1" s="1"/>
  <c r="O24" i="1"/>
  <c r="N78" i="15" l="1"/>
  <c r="N81" i="15" s="1"/>
  <c r="O40" i="15"/>
  <c r="N44" i="15"/>
  <c r="O59" i="15"/>
  <c r="P51" i="15"/>
  <c r="P79" i="15"/>
  <c r="Q41" i="15"/>
  <c r="S5" i="15"/>
  <c r="R7" i="15"/>
  <c r="O21" i="15"/>
  <c r="P18" i="15" s="1"/>
  <c r="O24" i="15"/>
  <c r="P80" i="15"/>
  <c r="Q42" i="15"/>
  <c r="M81" i="15"/>
  <c r="M83" i="15" s="1"/>
  <c r="M87" i="15" s="1"/>
  <c r="N62" i="15"/>
  <c r="N75" i="15"/>
  <c r="N25" i="15"/>
  <c r="P67" i="15"/>
  <c r="O69" i="15"/>
  <c r="O60" i="15"/>
  <c r="P52" i="15"/>
  <c r="R85" i="15"/>
  <c r="S65" i="15"/>
  <c r="P50" i="15"/>
  <c r="O58" i="15"/>
  <c r="O62" i="15" s="1"/>
  <c r="O54" i="15"/>
  <c r="O54" i="13"/>
  <c r="O58" i="13"/>
  <c r="P50" i="13"/>
  <c r="O59" i="13"/>
  <c r="P51" i="13"/>
  <c r="M75" i="13"/>
  <c r="M76" i="13" s="1"/>
  <c r="M83" i="13" s="1"/>
  <c r="M87" i="13" s="1"/>
  <c r="M25" i="13"/>
  <c r="Q5" i="13"/>
  <c r="P7" i="13"/>
  <c r="P60" i="13" s="1"/>
  <c r="N78" i="13"/>
  <c r="O40" i="13"/>
  <c r="Q85" i="13"/>
  <c r="R65" i="13"/>
  <c r="N79" i="13"/>
  <c r="O41" i="13"/>
  <c r="N80" i="13"/>
  <c r="N44" i="13"/>
  <c r="O42" i="13"/>
  <c r="N21" i="13"/>
  <c r="O18" i="13" s="1"/>
  <c r="N24" i="13"/>
  <c r="O69" i="13"/>
  <c r="P67" i="13"/>
  <c r="L76" i="13"/>
  <c r="L83" i="13" s="1"/>
  <c r="L87" i="13" s="1"/>
  <c r="Q52" i="13"/>
  <c r="P24" i="12"/>
  <c r="P21" i="12"/>
  <c r="Q18" i="12" s="1"/>
  <c r="O51" i="12"/>
  <c r="N59" i="12"/>
  <c r="N79" i="12"/>
  <c r="O41" i="12"/>
  <c r="N69" i="12"/>
  <c r="O67" i="12"/>
  <c r="N54" i="12"/>
  <c r="N58" i="12"/>
  <c r="O50" i="12"/>
  <c r="O75" i="12"/>
  <c r="O76" i="12" s="1"/>
  <c r="O25" i="12"/>
  <c r="R65" i="12"/>
  <c r="Q85" i="12"/>
  <c r="O52" i="12"/>
  <c r="N60" i="12"/>
  <c r="M62" i="12"/>
  <c r="P78" i="12"/>
  <c r="Q40" i="12"/>
  <c r="N80" i="12"/>
  <c r="N44" i="12"/>
  <c r="O42" i="12"/>
  <c r="S5" i="12"/>
  <c r="R7" i="12"/>
  <c r="N62" i="11"/>
  <c r="P78" i="11"/>
  <c r="Q40" i="11"/>
  <c r="O75" i="11"/>
  <c r="O76" i="11" s="1"/>
  <c r="O25" i="11"/>
  <c r="N79" i="11"/>
  <c r="O41" i="11"/>
  <c r="M80" i="11"/>
  <c r="N42" i="11"/>
  <c r="M44" i="11"/>
  <c r="O60" i="11"/>
  <c r="P52" i="11"/>
  <c r="O59" i="11"/>
  <c r="P51" i="11"/>
  <c r="M81" i="11"/>
  <c r="M83" i="11" s="1"/>
  <c r="M87" i="11" s="1"/>
  <c r="N76" i="11"/>
  <c r="Q85" i="11"/>
  <c r="R65" i="11"/>
  <c r="R5" i="11"/>
  <c r="Q7" i="11"/>
  <c r="P67" i="11"/>
  <c r="O69" i="11"/>
  <c r="O58" i="11"/>
  <c r="O54" i="11"/>
  <c r="P50" i="11"/>
  <c r="P24" i="11"/>
  <c r="P21" i="11"/>
  <c r="Q18" i="11" s="1"/>
  <c r="M62" i="10"/>
  <c r="O51" i="10"/>
  <c r="N59" i="10"/>
  <c r="N69" i="10"/>
  <c r="O67" i="10"/>
  <c r="O50" i="10"/>
  <c r="N54" i="10"/>
  <c r="N58" i="10"/>
  <c r="Q79" i="10"/>
  <c r="Q81" i="10" s="1"/>
  <c r="R41" i="10"/>
  <c r="R44" i="10" s="1"/>
  <c r="O24" i="10"/>
  <c r="O21" i="10"/>
  <c r="P18" i="10" s="1"/>
  <c r="R80" i="10"/>
  <c r="S42" i="10"/>
  <c r="R78" i="10"/>
  <c r="S40" i="10"/>
  <c r="Q5" i="10"/>
  <c r="P7" i="10"/>
  <c r="Q85" i="10"/>
  <c r="R65" i="10"/>
  <c r="O52" i="10"/>
  <c r="N60" i="10"/>
  <c r="N75" i="10"/>
  <c r="N25" i="10"/>
  <c r="R74" i="9"/>
  <c r="S54" i="9"/>
  <c r="Q69" i="9"/>
  <c r="R31" i="9"/>
  <c r="Q33" i="9"/>
  <c r="O24" i="9"/>
  <c r="O21" i="9"/>
  <c r="P18" i="9" s="1"/>
  <c r="P41" i="9"/>
  <c r="O49" i="9"/>
  <c r="O48" i="9"/>
  <c r="P40" i="9"/>
  <c r="Q68" i="9"/>
  <c r="R30" i="9"/>
  <c r="P56" i="9"/>
  <c r="O58" i="9"/>
  <c r="N64" i="9"/>
  <c r="N65" i="9" s="1"/>
  <c r="N72" i="9" s="1"/>
  <c r="N76" i="9" s="1"/>
  <c r="N25" i="9"/>
  <c r="R7" i="9"/>
  <c r="S5" i="9"/>
  <c r="P39" i="9"/>
  <c r="O43" i="9"/>
  <c r="O47" i="9"/>
  <c r="R29" i="9"/>
  <c r="Q67" i="9"/>
  <c r="N51" i="9"/>
  <c r="N58" i="8"/>
  <c r="O56" i="8"/>
  <c r="Q67" i="8"/>
  <c r="R29" i="8"/>
  <c r="O39" i="8"/>
  <c r="N43" i="8"/>
  <c r="N47" i="8"/>
  <c r="O41" i="8"/>
  <c r="N49" i="8"/>
  <c r="N48" i="8"/>
  <c r="O40" i="8"/>
  <c r="N65" i="8"/>
  <c r="N72" i="8" s="1"/>
  <c r="N76" i="8" s="1"/>
  <c r="M51" i="8"/>
  <c r="Q69" i="8"/>
  <c r="Q33" i="8"/>
  <c r="R31" i="8"/>
  <c r="O64" i="8"/>
  <c r="O65" i="8" s="1"/>
  <c r="O72" i="8" s="1"/>
  <c r="O76" i="8" s="1"/>
  <c r="O25" i="8"/>
  <c r="R68" i="8"/>
  <c r="S30" i="8"/>
  <c r="Q74" i="8"/>
  <c r="R54" i="8"/>
  <c r="P24" i="8"/>
  <c r="P21" i="8"/>
  <c r="Q18" i="8" s="1"/>
  <c r="Q5" i="8"/>
  <c r="P7" i="8"/>
  <c r="O64" i="7"/>
  <c r="O65" i="7" s="1"/>
  <c r="O72" i="7" s="1"/>
  <c r="O76" i="7" s="1"/>
  <c r="O25" i="7"/>
  <c r="N51" i="7"/>
  <c r="O48" i="7"/>
  <c r="P40" i="7"/>
  <c r="P56" i="7"/>
  <c r="O58" i="7"/>
  <c r="Q67" i="7"/>
  <c r="R29" i="7"/>
  <c r="Q33" i="7"/>
  <c r="P41" i="7"/>
  <c r="O49" i="7"/>
  <c r="P70" i="7"/>
  <c r="P39" i="7"/>
  <c r="O43" i="7"/>
  <c r="O47" i="7"/>
  <c r="O51" i="7" s="1"/>
  <c r="R69" i="7"/>
  <c r="S31" i="7"/>
  <c r="Q74" i="7"/>
  <c r="R54" i="7"/>
  <c r="S5" i="7"/>
  <c r="R7" i="7"/>
  <c r="Q68" i="7"/>
  <c r="R30" i="7"/>
  <c r="P24" i="7"/>
  <c r="P21" i="7"/>
  <c r="Q18" i="7" s="1"/>
  <c r="N65" i="6"/>
  <c r="N72" i="6" s="1"/>
  <c r="N76" i="6" s="1"/>
  <c r="N48" i="6"/>
  <c r="O40" i="6"/>
  <c r="P7" i="6"/>
  <c r="Q5" i="6"/>
  <c r="O64" i="6"/>
  <c r="O65" i="6" s="1"/>
  <c r="O72" i="6" s="1"/>
  <c r="O76" i="6" s="1"/>
  <c r="O25" i="6"/>
  <c r="S29" i="6"/>
  <c r="R67" i="6"/>
  <c r="Q74" i="6"/>
  <c r="R54" i="6"/>
  <c r="P24" i="6"/>
  <c r="P21" i="6"/>
  <c r="Q18" i="6" s="1"/>
  <c r="N43" i="6"/>
  <c r="O39" i="6"/>
  <c r="N47" i="6"/>
  <c r="Q69" i="6"/>
  <c r="Q70" i="6" s="1"/>
  <c r="Q33" i="6"/>
  <c r="R31" i="6"/>
  <c r="N49" i="6"/>
  <c r="O41" i="6"/>
  <c r="R68" i="6"/>
  <c r="S30" i="6"/>
  <c r="M51" i="6"/>
  <c r="N58" i="6"/>
  <c r="O56" i="6"/>
  <c r="O64" i="4"/>
  <c r="O65" i="4" s="1"/>
  <c r="O72" i="4" s="1"/>
  <c r="O76" i="4" s="1"/>
  <c r="O25" i="4"/>
  <c r="P70" i="4"/>
  <c r="O48" i="4"/>
  <c r="P40" i="4"/>
  <c r="Q67" i="4"/>
  <c r="R29" i="4"/>
  <c r="P41" i="4"/>
  <c r="O49" i="4"/>
  <c r="P39" i="4"/>
  <c r="O43" i="4"/>
  <c r="O47" i="4"/>
  <c r="O58" i="4"/>
  <c r="P56" i="4"/>
  <c r="R69" i="4"/>
  <c r="S31" i="4"/>
  <c r="Q74" i="4"/>
  <c r="R54" i="4"/>
  <c r="P21" i="4"/>
  <c r="Q18" i="4" s="1"/>
  <c r="P24" i="4"/>
  <c r="Q68" i="4"/>
  <c r="R30" i="4"/>
  <c r="S5" i="4"/>
  <c r="R7" i="4"/>
  <c r="N65" i="4"/>
  <c r="N72" i="4" s="1"/>
  <c r="N76" i="4" s="1"/>
  <c r="O49" i="3"/>
  <c r="P41" i="3"/>
  <c r="O64" i="3"/>
  <c r="O25" i="3"/>
  <c r="Q67" i="3"/>
  <c r="Q70" i="3" s="1"/>
  <c r="R29" i="3"/>
  <c r="O43" i="3"/>
  <c r="O47" i="3"/>
  <c r="O51" i="3" s="1"/>
  <c r="P39" i="3"/>
  <c r="P24" i="3"/>
  <c r="P21" i="3"/>
  <c r="Q18" i="3" s="1"/>
  <c r="N51" i="3"/>
  <c r="R5" i="3"/>
  <c r="Q7" i="3"/>
  <c r="S68" i="3"/>
  <c r="T30" i="3"/>
  <c r="R69" i="3"/>
  <c r="S31" i="3"/>
  <c r="R33" i="3"/>
  <c r="O48" i="3"/>
  <c r="P40" i="3"/>
  <c r="O58" i="3"/>
  <c r="P56" i="3"/>
  <c r="Q74" i="3"/>
  <c r="R54" i="3"/>
  <c r="Q33" i="3"/>
  <c r="P74" i="2"/>
  <c r="Q54" i="2"/>
  <c r="R68" i="2"/>
  <c r="S30" i="2"/>
  <c r="O41" i="2"/>
  <c r="N49" i="2"/>
  <c r="Q33" i="2"/>
  <c r="Q69" i="2"/>
  <c r="R31" i="2"/>
  <c r="O39" i="2"/>
  <c r="N43" i="2"/>
  <c r="N47" i="2"/>
  <c r="N58" i="2"/>
  <c r="O56" i="2"/>
  <c r="N64" i="2"/>
  <c r="N25" i="2"/>
  <c r="M51" i="2"/>
  <c r="N48" i="2"/>
  <c r="O40" i="2"/>
  <c r="O24" i="2"/>
  <c r="O21" i="2"/>
  <c r="P18" i="2" s="1"/>
  <c r="Q67" i="2"/>
  <c r="Q70" i="2" s="1"/>
  <c r="R29" i="2"/>
  <c r="Q5" i="2"/>
  <c r="P7" i="2"/>
  <c r="O7" i="1"/>
  <c r="P5" i="1"/>
  <c r="M70" i="1"/>
  <c r="M72" i="1" s="1"/>
  <c r="M76" i="1" s="1"/>
  <c r="O54" i="1"/>
  <c r="O74" i="1" s="1"/>
  <c r="P41" i="1"/>
  <c r="O43" i="1"/>
  <c r="O47" i="1"/>
  <c r="P39" i="1"/>
  <c r="N67" i="1"/>
  <c r="O64" i="1"/>
  <c r="O65" i="1" s="1"/>
  <c r="O25" i="1"/>
  <c r="N68" i="1"/>
  <c r="N51" i="1"/>
  <c r="P56" i="1"/>
  <c r="O48" i="1"/>
  <c r="P40" i="1"/>
  <c r="P21" i="1"/>
  <c r="Q18" i="1" s="1"/>
  <c r="P24" i="1"/>
  <c r="N65" i="1"/>
  <c r="N69" i="1"/>
  <c r="N33" i="1"/>
  <c r="S85" i="15" l="1"/>
  <c r="T65" i="15"/>
  <c r="N76" i="15"/>
  <c r="N83" i="15" s="1"/>
  <c r="N87" i="15" s="1"/>
  <c r="Q80" i="15"/>
  <c r="R42" i="15"/>
  <c r="P21" i="15"/>
  <c r="Q18" i="15" s="1"/>
  <c r="P24" i="15"/>
  <c r="Q52" i="15"/>
  <c r="P60" i="15"/>
  <c r="Q67" i="15"/>
  <c r="P69" i="15"/>
  <c r="T5" i="15"/>
  <c r="S7" i="15"/>
  <c r="P59" i="15"/>
  <c r="Q51" i="15"/>
  <c r="O78" i="15"/>
  <c r="P40" i="15"/>
  <c r="O44" i="15"/>
  <c r="Q50" i="15"/>
  <c r="P58" i="15"/>
  <c r="P62" i="15" s="1"/>
  <c r="P54" i="15"/>
  <c r="O75" i="15"/>
  <c r="O76" i="15" s="1"/>
  <c r="O25" i="15"/>
  <c r="Q79" i="15"/>
  <c r="R41" i="15"/>
  <c r="R85" i="13"/>
  <c r="S65" i="13"/>
  <c r="P59" i="13"/>
  <c r="Q51" i="13"/>
  <c r="P69" i="13"/>
  <c r="Q67" i="13"/>
  <c r="O24" i="13"/>
  <c r="O21" i="13"/>
  <c r="P18" i="13" s="1"/>
  <c r="O79" i="13"/>
  <c r="P41" i="13"/>
  <c r="O78" i="13"/>
  <c r="P40" i="13"/>
  <c r="O62" i="13"/>
  <c r="Q60" i="13"/>
  <c r="R52" i="13"/>
  <c r="N25" i="13"/>
  <c r="N75" i="13"/>
  <c r="N76" i="13" s="1"/>
  <c r="Q7" i="13"/>
  <c r="R5" i="13"/>
  <c r="P58" i="13"/>
  <c r="P62" i="13" s="1"/>
  <c r="Q50" i="13"/>
  <c r="P54" i="13"/>
  <c r="O80" i="13"/>
  <c r="O44" i="13"/>
  <c r="P42" i="13"/>
  <c r="N81" i="13"/>
  <c r="O58" i="12"/>
  <c r="O54" i="12"/>
  <c r="P50" i="12"/>
  <c r="O80" i="12"/>
  <c r="O44" i="12"/>
  <c r="P42" i="12"/>
  <c r="Q78" i="12"/>
  <c r="R40" i="12"/>
  <c r="N62" i="12"/>
  <c r="O59" i="12"/>
  <c r="P51" i="12"/>
  <c r="O79" i="12"/>
  <c r="P41" i="12"/>
  <c r="Q24" i="12"/>
  <c r="Q21" i="12"/>
  <c r="R18" i="12" s="1"/>
  <c r="T5" i="12"/>
  <c r="S7" i="12"/>
  <c r="O60" i="12"/>
  <c r="P52" i="12"/>
  <c r="R85" i="12"/>
  <c r="S65" i="12"/>
  <c r="O69" i="12"/>
  <c r="P67" i="12"/>
  <c r="N81" i="12"/>
  <c r="N83" i="12" s="1"/>
  <c r="N87" i="12" s="1"/>
  <c r="P75" i="12"/>
  <c r="P76" i="12" s="1"/>
  <c r="P25" i="12"/>
  <c r="N80" i="11"/>
  <c r="O42" i="11"/>
  <c r="N44" i="11"/>
  <c r="Q24" i="11"/>
  <c r="Q21" i="11"/>
  <c r="R18" i="11" s="1"/>
  <c r="O62" i="11"/>
  <c r="P54" i="11"/>
  <c r="Q50" i="11"/>
  <c r="P58" i="11"/>
  <c r="N81" i="11"/>
  <c r="N83" i="11" s="1"/>
  <c r="N87" i="11" s="1"/>
  <c r="Q67" i="11"/>
  <c r="P69" i="11"/>
  <c r="R85" i="11"/>
  <c r="S65" i="11"/>
  <c r="Q52" i="11"/>
  <c r="P60" i="11"/>
  <c r="P75" i="11"/>
  <c r="P76" i="11" s="1"/>
  <c r="P25" i="11"/>
  <c r="R7" i="11"/>
  <c r="S5" i="11"/>
  <c r="P59" i="11"/>
  <c r="Q51" i="11"/>
  <c r="O79" i="11"/>
  <c r="P41" i="11"/>
  <c r="Q78" i="11"/>
  <c r="R40" i="11"/>
  <c r="P21" i="10"/>
  <c r="Q18" i="10" s="1"/>
  <c r="P24" i="10"/>
  <c r="O60" i="10"/>
  <c r="P52" i="10"/>
  <c r="R5" i="10"/>
  <c r="Q7" i="10"/>
  <c r="O75" i="10"/>
  <c r="O76" i="10" s="1"/>
  <c r="O83" i="10" s="1"/>
  <c r="O87" i="10" s="1"/>
  <c r="O25" i="10"/>
  <c r="N62" i="10"/>
  <c r="O69" i="10"/>
  <c r="P67" i="10"/>
  <c r="R85" i="10"/>
  <c r="S65" i="10"/>
  <c r="S80" i="10"/>
  <c r="T42" i="10"/>
  <c r="O59" i="10"/>
  <c r="P51" i="10"/>
  <c r="N76" i="10"/>
  <c r="N83" i="10" s="1"/>
  <c r="N87" i="10" s="1"/>
  <c r="S78" i="10"/>
  <c r="T40" i="10"/>
  <c r="R79" i="10"/>
  <c r="R81" i="10" s="1"/>
  <c r="S41" i="10"/>
  <c r="S44" i="10" s="1"/>
  <c r="O54" i="10"/>
  <c r="O58" i="10"/>
  <c r="P50" i="10"/>
  <c r="S7" i="9"/>
  <c r="T5" i="9"/>
  <c r="O51" i="9"/>
  <c r="P48" i="9"/>
  <c r="Q40" i="9"/>
  <c r="P24" i="9"/>
  <c r="P21" i="9"/>
  <c r="Q18" i="9" s="1"/>
  <c r="R69" i="9"/>
  <c r="S31" i="9"/>
  <c r="R33" i="9"/>
  <c r="Q70" i="9"/>
  <c r="P58" i="9"/>
  <c r="Q56" i="9"/>
  <c r="O64" i="9"/>
  <c r="O65" i="9" s="1"/>
  <c r="O72" i="9" s="1"/>
  <c r="O76" i="9" s="1"/>
  <c r="O25" i="9"/>
  <c r="S74" i="9"/>
  <c r="T54" i="9"/>
  <c r="Q41" i="9"/>
  <c r="P49" i="9"/>
  <c r="R67" i="9"/>
  <c r="S29" i="9"/>
  <c r="Q39" i="9"/>
  <c r="P43" i="9"/>
  <c r="P47" i="9"/>
  <c r="R68" i="9"/>
  <c r="S30" i="9"/>
  <c r="Q70" i="8"/>
  <c r="S68" i="8"/>
  <c r="T30" i="8"/>
  <c r="R67" i="8"/>
  <c r="S29" i="8"/>
  <c r="Q7" i="8"/>
  <c r="R5" i="8"/>
  <c r="R74" i="8"/>
  <c r="S54" i="8"/>
  <c r="O49" i="8"/>
  <c r="P41" i="8"/>
  <c r="O43" i="8"/>
  <c r="O47" i="8"/>
  <c r="P39" i="8"/>
  <c r="O58" i="8"/>
  <c r="P56" i="8"/>
  <c r="P64" i="8"/>
  <c r="P65" i="8" s="1"/>
  <c r="P72" i="8" s="1"/>
  <c r="P76" i="8" s="1"/>
  <c r="P25" i="8"/>
  <c r="R69" i="8"/>
  <c r="S31" i="8"/>
  <c r="R33" i="8"/>
  <c r="N51" i="8"/>
  <c r="Q24" i="8"/>
  <c r="Q21" i="8"/>
  <c r="R18" i="8" s="1"/>
  <c r="O48" i="8"/>
  <c r="P40" i="8"/>
  <c r="R68" i="7"/>
  <c r="S30" i="7"/>
  <c r="R74" i="7"/>
  <c r="S54" i="7"/>
  <c r="Q56" i="7"/>
  <c r="P58" i="7"/>
  <c r="R67" i="7"/>
  <c r="R70" i="7" s="1"/>
  <c r="S29" i="7"/>
  <c r="Q24" i="7"/>
  <c r="Q21" i="7"/>
  <c r="R18" i="7" s="1"/>
  <c r="S69" i="7"/>
  <c r="T31" i="7"/>
  <c r="S33" i="7"/>
  <c r="P49" i="7"/>
  <c r="Q41" i="7"/>
  <c r="Q70" i="7"/>
  <c r="P48" i="7"/>
  <c r="Q40" i="7"/>
  <c r="P64" i="7"/>
  <c r="P65" i="7" s="1"/>
  <c r="P72" i="7" s="1"/>
  <c r="P76" i="7" s="1"/>
  <c r="P25" i="7"/>
  <c r="T5" i="7"/>
  <c r="S7" i="7"/>
  <c r="R33" i="7"/>
  <c r="P43" i="7"/>
  <c r="P47" i="7"/>
  <c r="P51" i="7" s="1"/>
  <c r="Q39" i="7"/>
  <c r="Q24" i="6"/>
  <c r="Q21" i="6"/>
  <c r="R18" i="6" s="1"/>
  <c r="O58" i="6"/>
  <c r="P56" i="6"/>
  <c r="P41" i="6"/>
  <c r="O49" i="6"/>
  <c r="N51" i="6"/>
  <c r="P64" i="6"/>
  <c r="P65" i="6" s="1"/>
  <c r="P72" i="6" s="1"/>
  <c r="P76" i="6" s="1"/>
  <c r="P25" i="6"/>
  <c r="S67" i="6"/>
  <c r="T29" i="6"/>
  <c r="R5" i="6"/>
  <c r="Q7" i="6"/>
  <c r="O47" i="6"/>
  <c r="O51" i="6" s="1"/>
  <c r="O43" i="6"/>
  <c r="P39" i="6"/>
  <c r="R74" i="6"/>
  <c r="S54" i="6"/>
  <c r="S68" i="6"/>
  <c r="T30" i="6"/>
  <c r="R69" i="6"/>
  <c r="R70" i="6" s="1"/>
  <c r="R33" i="6"/>
  <c r="S31" i="6"/>
  <c r="P40" i="6"/>
  <c r="O48" i="6"/>
  <c r="R68" i="4"/>
  <c r="S30" i="4"/>
  <c r="S69" i="4"/>
  <c r="T31" i="4"/>
  <c r="R74" i="4"/>
  <c r="S54" i="4"/>
  <c r="R33" i="4"/>
  <c r="O51" i="4"/>
  <c r="Q70" i="4"/>
  <c r="P64" i="4"/>
  <c r="P65" i="4" s="1"/>
  <c r="P72" i="4" s="1"/>
  <c r="P76" i="4" s="1"/>
  <c r="P25" i="4"/>
  <c r="Q41" i="4"/>
  <c r="P49" i="4"/>
  <c r="R67" i="4"/>
  <c r="R70" i="4" s="1"/>
  <c r="S29" i="4"/>
  <c r="T5" i="4"/>
  <c r="S7" i="4"/>
  <c r="Q24" i="4"/>
  <c r="Q21" i="4"/>
  <c r="R18" i="4" s="1"/>
  <c r="P58" i="4"/>
  <c r="Q56" i="4"/>
  <c r="Q39" i="4"/>
  <c r="P43" i="4"/>
  <c r="P47" i="4"/>
  <c r="P48" i="4"/>
  <c r="Q40" i="4"/>
  <c r="P58" i="3"/>
  <c r="Q56" i="3"/>
  <c r="R74" i="3"/>
  <c r="S54" i="3"/>
  <c r="S69" i="3"/>
  <c r="T31" i="3"/>
  <c r="Q24" i="3"/>
  <c r="Q21" i="3"/>
  <c r="R18" i="3" s="1"/>
  <c r="P48" i="3"/>
  <c r="Q40" i="3"/>
  <c r="R7" i="3"/>
  <c r="S5" i="3"/>
  <c r="P64" i="3"/>
  <c r="P65" i="3" s="1"/>
  <c r="P72" i="3" s="1"/>
  <c r="P76" i="3" s="1"/>
  <c r="P25" i="3"/>
  <c r="R67" i="3"/>
  <c r="R70" i="3" s="1"/>
  <c r="S29" i="3"/>
  <c r="S33" i="3" s="1"/>
  <c r="O65" i="3"/>
  <c r="O72" i="3" s="1"/>
  <c r="O76" i="3" s="1"/>
  <c r="T68" i="3"/>
  <c r="U30" i="3"/>
  <c r="P47" i="3"/>
  <c r="P43" i="3"/>
  <c r="Q39" i="3"/>
  <c r="P49" i="3"/>
  <c r="Q41" i="3"/>
  <c r="O58" i="2"/>
  <c r="P56" i="2"/>
  <c r="R67" i="2"/>
  <c r="R70" i="2" s="1"/>
  <c r="S29" i="2"/>
  <c r="P40" i="2"/>
  <c r="O48" i="2"/>
  <c r="R69" i="2"/>
  <c r="S31" i="2"/>
  <c r="R33" i="2"/>
  <c r="O49" i="2"/>
  <c r="P41" i="2"/>
  <c r="R54" i="2"/>
  <c r="Q74" i="2"/>
  <c r="O64" i="2"/>
  <c r="O65" i="2" s="1"/>
  <c r="O72" i="2" s="1"/>
  <c r="O76" i="2" s="1"/>
  <c r="O25" i="2"/>
  <c r="O43" i="2"/>
  <c r="O47" i="2"/>
  <c r="O51" i="2" s="1"/>
  <c r="P39" i="2"/>
  <c r="N65" i="2"/>
  <c r="N72" i="2" s="1"/>
  <c r="N76" i="2" s="1"/>
  <c r="N51" i="2"/>
  <c r="S68" i="2"/>
  <c r="T30" i="2"/>
  <c r="Q7" i="2"/>
  <c r="R5" i="2"/>
  <c r="P24" i="2"/>
  <c r="P21" i="2"/>
  <c r="Q18" i="2" s="1"/>
  <c r="O49" i="1"/>
  <c r="O58" i="1"/>
  <c r="Q5" i="1"/>
  <c r="P7" i="1"/>
  <c r="P47" i="1" s="1"/>
  <c r="Q56" i="1"/>
  <c r="Q40" i="1"/>
  <c r="O68" i="1"/>
  <c r="O67" i="1"/>
  <c r="P54" i="1"/>
  <c r="P74" i="1" s="1"/>
  <c r="N70" i="1"/>
  <c r="N72" i="1" s="1"/>
  <c r="N76" i="1" s="1"/>
  <c r="Q41" i="1"/>
  <c r="Q21" i="1"/>
  <c r="R18" i="1" s="1"/>
  <c r="Q24" i="1"/>
  <c r="O69" i="1"/>
  <c r="O33" i="1"/>
  <c r="P64" i="1"/>
  <c r="P65" i="1" s="1"/>
  <c r="P25" i="1"/>
  <c r="Q39" i="1"/>
  <c r="P43" i="1"/>
  <c r="T7" i="15" l="1"/>
  <c r="U5" i="15"/>
  <c r="R51" i="15"/>
  <c r="Q59" i="15"/>
  <c r="P75" i="15"/>
  <c r="P76" i="15" s="1"/>
  <c r="P25" i="15"/>
  <c r="R79" i="15"/>
  <c r="S41" i="15"/>
  <c r="Q69" i="15"/>
  <c r="R67" i="15"/>
  <c r="Q24" i="15"/>
  <c r="Q21" i="15"/>
  <c r="R18" i="15" s="1"/>
  <c r="O81" i="15"/>
  <c r="O83" i="15" s="1"/>
  <c r="O87" i="15" s="1"/>
  <c r="R52" i="15"/>
  <c r="Q60" i="15"/>
  <c r="T85" i="15"/>
  <c r="U65" i="15"/>
  <c r="Q54" i="15"/>
  <c r="Q58" i="15"/>
  <c r="R50" i="15"/>
  <c r="P78" i="15"/>
  <c r="P81" i="15" s="1"/>
  <c r="P83" i="15" s="1"/>
  <c r="P87" i="15" s="1"/>
  <c r="Q40" i="15"/>
  <c r="P44" i="15"/>
  <c r="R80" i="15"/>
  <c r="S42" i="15"/>
  <c r="P80" i="13"/>
  <c r="Q42" i="13"/>
  <c r="P44" i="13"/>
  <c r="P79" i="13"/>
  <c r="Q41" i="13"/>
  <c r="R51" i="13"/>
  <c r="Q59" i="13"/>
  <c r="Q69" i="13"/>
  <c r="R67" i="13"/>
  <c r="N83" i="13"/>
  <c r="N87" i="13" s="1"/>
  <c r="S5" i="13"/>
  <c r="R7" i="13"/>
  <c r="P78" i="13"/>
  <c r="Q40" i="13"/>
  <c r="P21" i="13"/>
  <c r="Q18" i="13" s="1"/>
  <c r="P24" i="13"/>
  <c r="S85" i="13"/>
  <c r="T65" i="13"/>
  <c r="Q54" i="13"/>
  <c r="Q58" i="13"/>
  <c r="R50" i="13"/>
  <c r="R60" i="13"/>
  <c r="S52" i="13"/>
  <c r="O81" i="13"/>
  <c r="O75" i="13"/>
  <c r="O76" i="13" s="1"/>
  <c r="O25" i="13"/>
  <c r="Q67" i="12"/>
  <c r="P69" i="12"/>
  <c r="P60" i="12"/>
  <c r="Q52" i="12"/>
  <c r="R21" i="12"/>
  <c r="S18" i="12" s="1"/>
  <c r="R24" i="12"/>
  <c r="Q25" i="12"/>
  <c r="Q75" i="12"/>
  <c r="Q76" i="12" s="1"/>
  <c r="P80" i="12"/>
  <c r="Q42" i="12"/>
  <c r="P44" i="12"/>
  <c r="Q50" i="12"/>
  <c r="P58" i="12"/>
  <c r="P54" i="12"/>
  <c r="S85" i="12"/>
  <c r="T65" i="12"/>
  <c r="P79" i="12"/>
  <c r="P81" i="12" s="1"/>
  <c r="P83" i="12" s="1"/>
  <c r="P87" i="12" s="1"/>
  <c r="Q41" i="12"/>
  <c r="R78" i="12"/>
  <c r="S40" i="12"/>
  <c r="U5" i="12"/>
  <c r="T7" i="12"/>
  <c r="O81" i="12"/>
  <c r="O83" i="12" s="1"/>
  <c r="O87" i="12" s="1"/>
  <c r="Q51" i="12"/>
  <c r="P59" i="12"/>
  <c r="O62" i="12"/>
  <c r="R78" i="11"/>
  <c r="S40" i="11"/>
  <c r="R21" i="11"/>
  <c r="S18" i="11" s="1"/>
  <c r="R24" i="11"/>
  <c r="Q69" i="11"/>
  <c r="R67" i="11"/>
  <c r="Q75" i="11"/>
  <c r="Q76" i="11" s="1"/>
  <c r="Q25" i="11"/>
  <c r="O80" i="11"/>
  <c r="O81" i="11" s="1"/>
  <c r="O83" i="11" s="1"/>
  <c r="O87" i="11" s="1"/>
  <c r="P42" i="11"/>
  <c r="O44" i="11"/>
  <c r="P62" i="11"/>
  <c r="Q59" i="11"/>
  <c r="R51" i="11"/>
  <c r="R52" i="11"/>
  <c r="Q60" i="11"/>
  <c r="Q54" i="11"/>
  <c r="R50" i="11"/>
  <c r="Q58" i="11"/>
  <c r="P79" i="11"/>
  <c r="Q41" i="11"/>
  <c r="T5" i="11"/>
  <c r="S7" i="11"/>
  <c r="S85" i="11"/>
  <c r="T65" i="11"/>
  <c r="P75" i="10"/>
  <c r="P25" i="10"/>
  <c r="O62" i="10"/>
  <c r="T78" i="10"/>
  <c r="U40" i="10"/>
  <c r="T80" i="10"/>
  <c r="U42" i="10"/>
  <c r="Q67" i="10"/>
  <c r="P69" i="10"/>
  <c r="P60" i="10"/>
  <c r="Q52" i="10"/>
  <c r="P58" i="10"/>
  <c r="P54" i="10"/>
  <c r="Q50" i="10"/>
  <c r="S85" i="10"/>
  <c r="T65" i="10"/>
  <c r="R7" i="10"/>
  <c r="S5" i="10"/>
  <c r="Q24" i="10"/>
  <c r="Q21" i="10"/>
  <c r="R18" i="10" s="1"/>
  <c r="S79" i="10"/>
  <c r="S81" i="10" s="1"/>
  <c r="T41" i="10"/>
  <c r="P59" i="10"/>
  <c r="Q51" i="10"/>
  <c r="Q43" i="9"/>
  <c r="Q47" i="9"/>
  <c r="R39" i="9"/>
  <c r="Q49" i="9"/>
  <c r="R41" i="9"/>
  <c r="P64" i="9"/>
  <c r="P65" i="9" s="1"/>
  <c r="P72" i="9" s="1"/>
  <c r="P76" i="9" s="1"/>
  <c r="P25" i="9"/>
  <c r="Q21" i="9"/>
  <c r="R18" i="9" s="1"/>
  <c r="Q24" i="9"/>
  <c r="S67" i="9"/>
  <c r="T29" i="9"/>
  <c r="T74" i="9"/>
  <c r="U54" i="9"/>
  <c r="Q58" i="9"/>
  <c r="R56" i="9"/>
  <c r="S69" i="9"/>
  <c r="S33" i="9"/>
  <c r="T31" i="9"/>
  <c r="Q48" i="9"/>
  <c r="R40" i="9"/>
  <c r="U5" i="9"/>
  <c r="T7" i="9"/>
  <c r="S68" i="9"/>
  <c r="T30" i="9"/>
  <c r="P51" i="9"/>
  <c r="R70" i="9"/>
  <c r="P48" i="8"/>
  <c r="Q40" i="8"/>
  <c r="R24" i="8"/>
  <c r="R21" i="8"/>
  <c r="S18" i="8" s="1"/>
  <c r="S69" i="8"/>
  <c r="T31" i="8"/>
  <c r="S33" i="8"/>
  <c r="Q56" i="8"/>
  <c r="P58" i="8"/>
  <c r="S74" i="8"/>
  <c r="T54" i="8"/>
  <c r="Q64" i="8"/>
  <c r="Q65" i="8" s="1"/>
  <c r="Q72" i="8" s="1"/>
  <c r="Q76" i="8" s="1"/>
  <c r="Q25" i="8"/>
  <c r="S67" i="8"/>
  <c r="S70" i="8" s="1"/>
  <c r="T29" i="8"/>
  <c r="O51" i="8"/>
  <c r="T68" i="8"/>
  <c r="U30" i="8"/>
  <c r="P47" i="8"/>
  <c r="P51" i="8" s="1"/>
  <c r="Q39" i="8"/>
  <c r="P43" i="8"/>
  <c r="P49" i="8"/>
  <c r="Q41" i="8"/>
  <c r="S5" i="8"/>
  <c r="R7" i="8"/>
  <c r="R70" i="8"/>
  <c r="T7" i="7"/>
  <c r="U5" i="7"/>
  <c r="R24" i="7"/>
  <c r="R21" i="7"/>
  <c r="S18" i="7" s="1"/>
  <c r="S74" i="7"/>
  <c r="T54" i="7"/>
  <c r="Q64" i="7"/>
  <c r="Q65" i="7" s="1"/>
  <c r="Q72" i="7" s="1"/>
  <c r="Q76" i="7" s="1"/>
  <c r="Q25" i="7"/>
  <c r="T69" i="7"/>
  <c r="U31" i="7"/>
  <c r="S67" i="7"/>
  <c r="T29" i="7"/>
  <c r="Q58" i="7"/>
  <c r="R56" i="7"/>
  <c r="S68" i="7"/>
  <c r="T30" i="7"/>
  <c r="Q47" i="7"/>
  <c r="Q51" i="7" s="1"/>
  <c r="R39" i="7"/>
  <c r="Q43" i="7"/>
  <c r="Q48" i="7"/>
  <c r="R40" i="7"/>
  <c r="Q49" i="7"/>
  <c r="R41" i="7"/>
  <c r="P58" i="6"/>
  <c r="Q56" i="6"/>
  <c r="S69" i="6"/>
  <c r="S70" i="6" s="1"/>
  <c r="T31" i="6"/>
  <c r="S33" i="6"/>
  <c r="P43" i="6"/>
  <c r="P47" i="6"/>
  <c r="Q39" i="6"/>
  <c r="R7" i="6"/>
  <c r="S5" i="6"/>
  <c r="Q25" i="6"/>
  <c r="Q64" i="6"/>
  <c r="Q65" i="6" s="1"/>
  <c r="Q72" i="6" s="1"/>
  <c r="Q76" i="6" s="1"/>
  <c r="P48" i="6"/>
  <c r="Q40" i="6"/>
  <c r="T54" i="6"/>
  <c r="S74" i="6"/>
  <c r="T68" i="6"/>
  <c r="U30" i="6"/>
  <c r="R21" i="6"/>
  <c r="S18" i="6" s="1"/>
  <c r="R24" i="6"/>
  <c r="T67" i="6"/>
  <c r="U29" i="6"/>
  <c r="P49" i="6"/>
  <c r="Q41" i="6"/>
  <c r="P51" i="4"/>
  <c r="T7" i="4"/>
  <c r="U5" i="4"/>
  <c r="Q49" i="4"/>
  <c r="R41" i="4"/>
  <c r="S74" i="4"/>
  <c r="T54" i="4"/>
  <c r="Q58" i="4"/>
  <c r="R56" i="4"/>
  <c r="T69" i="4"/>
  <c r="U31" i="4"/>
  <c r="R24" i="4"/>
  <c r="R21" i="4"/>
  <c r="S18" i="4" s="1"/>
  <c r="S67" i="4"/>
  <c r="T29" i="4"/>
  <c r="S68" i="4"/>
  <c r="T30" i="4"/>
  <c r="Q48" i="4"/>
  <c r="R40" i="4"/>
  <c r="Q43" i="4"/>
  <c r="Q47" i="4"/>
  <c r="R39" i="4"/>
  <c r="Q64" i="4"/>
  <c r="Q65" i="4" s="1"/>
  <c r="Q72" i="4" s="1"/>
  <c r="Q76" i="4" s="1"/>
  <c r="Q25" i="4"/>
  <c r="S33" i="4"/>
  <c r="R39" i="3"/>
  <c r="Q43" i="3"/>
  <c r="Q47" i="3"/>
  <c r="R21" i="3"/>
  <c r="S18" i="3" s="1"/>
  <c r="R24" i="3"/>
  <c r="R41" i="3"/>
  <c r="Q49" i="3"/>
  <c r="Q48" i="3"/>
  <c r="R40" i="3"/>
  <c r="Q64" i="3"/>
  <c r="Q65" i="3" s="1"/>
  <c r="Q72" i="3" s="1"/>
  <c r="Q76" i="3" s="1"/>
  <c r="Q25" i="3"/>
  <c r="S74" i="3"/>
  <c r="T54" i="3"/>
  <c r="P51" i="3"/>
  <c r="U68" i="3"/>
  <c r="V30" i="3"/>
  <c r="S67" i="3"/>
  <c r="S70" i="3" s="1"/>
  <c r="T29" i="3"/>
  <c r="T5" i="3"/>
  <c r="S7" i="3"/>
  <c r="T69" i="3"/>
  <c r="U31" i="3"/>
  <c r="T33" i="3"/>
  <c r="R56" i="3"/>
  <c r="Q58" i="3"/>
  <c r="Q21" i="2"/>
  <c r="R18" i="2" s="1"/>
  <c r="Q24" i="2"/>
  <c r="P64" i="2"/>
  <c r="P65" i="2" s="1"/>
  <c r="P72" i="2" s="1"/>
  <c r="P76" i="2" s="1"/>
  <c r="P25" i="2"/>
  <c r="T68" i="2"/>
  <c r="U30" i="2"/>
  <c r="R74" i="2"/>
  <c r="S54" i="2"/>
  <c r="S5" i="2"/>
  <c r="R7" i="2"/>
  <c r="P48" i="2"/>
  <c r="Q40" i="2"/>
  <c r="Q56" i="2"/>
  <c r="P58" i="2"/>
  <c r="P47" i="2"/>
  <c r="P43" i="2"/>
  <c r="Q39" i="2"/>
  <c r="P49" i="2"/>
  <c r="Q41" i="2"/>
  <c r="S69" i="2"/>
  <c r="S33" i="2"/>
  <c r="T31" i="2"/>
  <c r="S67" i="2"/>
  <c r="T29" i="2"/>
  <c r="P58" i="1"/>
  <c r="P48" i="1"/>
  <c r="R5" i="1"/>
  <c r="Q7" i="1"/>
  <c r="Q58" i="1" s="1"/>
  <c r="O51" i="1"/>
  <c r="P49" i="1"/>
  <c r="P68" i="1"/>
  <c r="R41" i="1"/>
  <c r="P67" i="1"/>
  <c r="R39" i="1"/>
  <c r="Q43" i="1"/>
  <c r="P69" i="1"/>
  <c r="P33" i="1"/>
  <c r="Q64" i="1"/>
  <c r="Q65" i="1" s="1"/>
  <c r="Q25" i="1"/>
  <c r="O70" i="1"/>
  <c r="O72" i="1" s="1"/>
  <c r="O76" i="1" s="1"/>
  <c r="R56" i="1"/>
  <c r="R40" i="1"/>
  <c r="R24" i="1"/>
  <c r="R21" i="1"/>
  <c r="S18" i="1" s="1"/>
  <c r="Q54" i="1"/>
  <c r="Q74" i="1" s="1"/>
  <c r="S80" i="15" l="1"/>
  <c r="T42" i="15"/>
  <c r="R60" i="15"/>
  <c r="S52" i="15"/>
  <c r="R24" i="15"/>
  <c r="R21" i="15"/>
  <c r="S18" i="15" s="1"/>
  <c r="S79" i="15"/>
  <c r="T41" i="15"/>
  <c r="U85" i="15"/>
  <c r="V65" i="15"/>
  <c r="Q75" i="15"/>
  <c r="Q76" i="15" s="1"/>
  <c r="Q25" i="15"/>
  <c r="R59" i="15"/>
  <c r="S51" i="15"/>
  <c r="R58" i="15"/>
  <c r="R62" i="15" s="1"/>
  <c r="R54" i="15"/>
  <c r="S50" i="15"/>
  <c r="R69" i="15"/>
  <c r="S67" i="15"/>
  <c r="U7" i="15"/>
  <c r="V5" i="15"/>
  <c r="Q78" i="15"/>
  <c r="Q81" i="15" s="1"/>
  <c r="R40" i="15"/>
  <c r="Q44" i="15"/>
  <c r="Q62" i="15"/>
  <c r="O83" i="13"/>
  <c r="O87" i="13" s="1"/>
  <c r="R54" i="13"/>
  <c r="R58" i="13"/>
  <c r="S50" i="13"/>
  <c r="Q78" i="13"/>
  <c r="R40" i="13"/>
  <c r="R59" i="13"/>
  <c r="S51" i="13"/>
  <c r="Q80" i="13"/>
  <c r="Q44" i="13"/>
  <c r="R42" i="13"/>
  <c r="Q24" i="13"/>
  <c r="Q21" i="13"/>
  <c r="R18" i="13" s="1"/>
  <c r="T85" i="13"/>
  <c r="U65" i="13"/>
  <c r="S7" i="13"/>
  <c r="T5" i="13"/>
  <c r="S60" i="13"/>
  <c r="T52" i="13"/>
  <c r="Q62" i="13"/>
  <c r="P75" i="13"/>
  <c r="P76" i="13" s="1"/>
  <c r="P25" i="13"/>
  <c r="P81" i="13"/>
  <c r="P83" i="13" s="1"/>
  <c r="P87" i="13" s="1"/>
  <c r="S67" i="13"/>
  <c r="R69" i="13"/>
  <c r="Q79" i="13"/>
  <c r="R41" i="13"/>
  <c r="R51" i="12"/>
  <c r="Q59" i="12"/>
  <c r="U7" i="12"/>
  <c r="V5" i="12"/>
  <c r="R52" i="12"/>
  <c r="Q60" i="12"/>
  <c r="R75" i="12"/>
  <c r="R76" i="12" s="1"/>
  <c r="R25" i="12"/>
  <c r="S78" i="12"/>
  <c r="T40" i="12"/>
  <c r="P62" i="12"/>
  <c r="S24" i="12"/>
  <c r="S21" i="12"/>
  <c r="T18" i="12" s="1"/>
  <c r="Q79" i="12"/>
  <c r="R41" i="12"/>
  <c r="Q44" i="12"/>
  <c r="R42" i="12"/>
  <c r="Q80" i="12"/>
  <c r="T85" i="12"/>
  <c r="U65" i="12"/>
  <c r="Q58" i="12"/>
  <c r="Q62" i="12" s="1"/>
  <c r="R50" i="12"/>
  <c r="Q54" i="12"/>
  <c r="Q69" i="12"/>
  <c r="R67" i="12"/>
  <c r="S78" i="11"/>
  <c r="T40" i="11"/>
  <c r="U5" i="11"/>
  <c r="T7" i="11"/>
  <c r="Q62" i="11"/>
  <c r="R60" i="11"/>
  <c r="S52" i="11"/>
  <c r="R75" i="11"/>
  <c r="R76" i="11" s="1"/>
  <c r="R25" i="11"/>
  <c r="Q79" i="11"/>
  <c r="R41" i="11"/>
  <c r="T85" i="11"/>
  <c r="U65" i="11"/>
  <c r="R58" i="11"/>
  <c r="R54" i="11"/>
  <c r="S50" i="11"/>
  <c r="R59" i="11"/>
  <c r="S51" i="11"/>
  <c r="P80" i="11"/>
  <c r="P81" i="11" s="1"/>
  <c r="P83" i="11" s="1"/>
  <c r="P87" i="11" s="1"/>
  <c r="P44" i="11"/>
  <c r="Q42" i="11"/>
  <c r="R69" i="11"/>
  <c r="S67" i="11"/>
  <c r="S24" i="11"/>
  <c r="S21" i="11"/>
  <c r="T18" i="11" s="1"/>
  <c r="Q75" i="10"/>
  <c r="Q76" i="10" s="1"/>
  <c r="Q83" i="10" s="1"/>
  <c r="Q87" i="10" s="1"/>
  <c r="Q25" i="10"/>
  <c r="T85" i="10"/>
  <c r="U65" i="10"/>
  <c r="P62" i="10"/>
  <c r="R67" i="10"/>
  <c r="Q69" i="10"/>
  <c r="U78" i="10"/>
  <c r="V40" i="10"/>
  <c r="P76" i="10"/>
  <c r="P83" i="10" s="1"/>
  <c r="P87" i="10" s="1"/>
  <c r="R51" i="10"/>
  <c r="Q59" i="10"/>
  <c r="R50" i="10"/>
  <c r="Q54" i="10"/>
  <c r="Q58" i="10"/>
  <c r="V42" i="10"/>
  <c r="U80" i="10"/>
  <c r="R24" i="10"/>
  <c r="R21" i="10"/>
  <c r="S18" i="10" s="1"/>
  <c r="T79" i="10"/>
  <c r="T81" i="10" s="1"/>
  <c r="U41" i="10"/>
  <c r="S7" i="10"/>
  <c r="T5" i="10"/>
  <c r="R52" i="10"/>
  <c r="Q60" i="10"/>
  <c r="T44" i="10"/>
  <c r="T67" i="9"/>
  <c r="U29" i="9"/>
  <c r="T69" i="9"/>
  <c r="U31" i="9"/>
  <c r="T33" i="9"/>
  <c r="S70" i="9"/>
  <c r="Q51" i="9"/>
  <c r="R47" i="9"/>
  <c r="S39" i="9"/>
  <c r="R43" i="9"/>
  <c r="V5" i="9"/>
  <c r="U7" i="9"/>
  <c r="V54" i="9"/>
  <c r="U74" i="9"/>
  <c r="Q64" i="9"/>
  <c r="Q65" i="9" s="1"/>
  <c r="Q72" i="9" s="1"/>
  <c r="Q76" i="9" s="1"/>
  <c r="Q25" i="9"/>
  <c r="R49" i="9"/>
  <c r="S41" i="9"/>
  <c r="S56" i="9"/>
  <c r="R58" i="9"/>
  <c r="T68" i="9"/>
  <c r="U30" i="9"/>
  <c r="R48" i="9"/>
  <c r="S40" i="9"/>
  <c r="R24" i="9"/>
  <c r="R21" i="9"/>
  <c r="S18" i="9" s="1"/>
  <c r="V30" i="8"/>
  <c r="U68" i="8"/>
  <c r="T74" i="8"/>
  <c r="U54" i="8"/>
  <c r="R64" i="8"/>
  <c r="R65" i="8" s="1"/>
  <c r="R72" i="8" s="1"/>
  <c r="R76" i="8" s="1"/>
  <c r="R25" i="8"/>
  <c r="R41" i="8"/>
  <c r="Q49" i="8"/>
  <c r="S24" i="8"/>
  <c r="S21" i="8"/>
  <c r="T18" i="8" s="1"/>
  <c r="T69" i="8"/>
  <c r="U31" i="8"/>
  <c r="T33" i="8"/>
  <c r="Q48" i="8"/>
  <c r="R40" i="8"/>
  <c r="T67" i="8"/>
  <c r="T70" i="8" s="1"/>
  <c r="U29" i="8"/>
  <c r="R56" i="8"/>
  <c r="Q58" i="8"/>
  <c r="T5" i="8"/>
  <c r="S7" i="8"/>
  <c r="R39" i="8"/>
  <c r="Q43" i="8"/>
  <c r="Q47" i="8"/>
  <c r="Q51" i="8" s="1"/>
  <c r="R48" i="7"/>
  <c r="S40" i="7"/>
  <c r="U69" i="7"/>
  <c r="V31" i="7"/>
  <c r="S24" i="7"/>
  <c r="S21" i="7"/>
  <c r="T18" i="7" s="1"/>
  <c r="S41" i="7"/>
  <c r="R49" i="7"/>
  <c r="T68" i="7"/>
  <c r="U30" i="7"/>
  <c r="T67" i="7"/>
  <c r="T70" i="7" s="1"/>
  <c r="U29" i="7"/>
  <c r="R64" i="7"/>
  <c r="R65" i="7" s="1"/>
  <c r="R72" i="7" s="1"/>
  <c r="R76" i="7" s="1"/>
  <c r="R25" i="7"/>
  <c r="S70" i="7"/>
  <c r="T74" i="7"/>
  <c r="U54" i="7"/>
  <c r="V5" i="7"/>
  <c r="U7" i="7"/>
  <c r="S39" i="7"/>
  <c r="R43" i="7"/>
  <c r="R47" i="7"/>
  <c r="R51" i="7" s="1"/>
  <c r="R58" i="7"/>
  <c r="S56" i="7"/>
  <c r="T33" i="7"/>
  <c r="U68" i="6"/>
  <c r="V30" i="6"/>
  <c r="T69" i="6"/>
  <c r="T33" i="6"/>
  <c r="U31" i="6"/>
  <c r="T70" i="6"/>
  <c r="Q48" i="6"/>
  <c r="R40" i="6"/>
  <c r="T5" i="6"/>
  <c r="S7" i="6"/>
  <c r="P51" i="6"/>
  <c r="S21" i="6"/>
  <c r="T18" i="6" s="1"/>
  <c r="S24" i="6"/>
  <c r="U67" i="6"/>
  <c r="V29" i="6"/>
  <c r="T74" i="6"/>
  <c r="U54" i="6"/>
  <c r="Q47" i="6"/>
  <c r="Q51" i="6" s="1"/>
  <c r="R39" i="6"/>
  <c r="Q43" i="6"/>
  <c r="Q49" i="6"/>
  <c r="R41" i="6"/>
  <c r="R64" i="6"/>
  <c r="R65" i="6" s="1"/>
  <c r="R72" i="6" s="1"/>
  <c r="R76" i="6" s="1"/>
  <c r="R25" i="6"/>
  <c r="R56" i="6"/>
  <c r="Q58" i="6"/>
  <c r="R48" i="4"/>
  <c r="S40" i="4"/>
  <c r="T74" i="4"/>
  <c r="U54" i="4"/>
  <c r="R47" i="4"/>
  <c r="R43" i="4"/>
  <c r="S39" i="4"/>
  <c r="R64" i="4"/>
  <c r="R65" i="4" s="1"/>
  <c r="R72" i="4" s="1"/>
  <c r="R76" i="4" s="1"/>
  <c r="R25" i="4"/>
  <c r="S56" i="4"/>
  <c r="R58" i="4"/>
  <c r="U7" i="4"/>
  <c r="V5" i="4"/>
  <c r="Q51" i="4"/>
  <c r="T68" i="4"/>
  <c r="U30" i="4"/>
  <c r="T67" i="4"/>
  <c r="U29" i="4"/>
  <c r="U69" i="4"/>
  <c r="V31" i="4"/>
  <c r="S21" i="4"/>
  <c r="T18" i="4" s="1"/>
  <c r="S24" i="4"/>
  <c r="S70" i="4"/>
  <c r="T33" i="4"/>
  <c r="R49" i="4"/>
  <c r="S41" i="4"/>
  <c r="U5" i="3"/>
  <c r="T7" i="3"/>
  <c r="T74" i="3"/>
  <c r="U54" i="3"/>
  <c r="R64" i="3"/>
  <c r="R65" i="3" s="1"/>
  <c r="R72" i="3" s="1"/>
  <c r="R76" i="3" s="1"/>
  <c r="R25" i="3"/>
  <c r="U69" i="3"/>
  <c r="U33" i="3"/>
  <c r="V31" i="3"/>
  <c r="T67" i="3"/>
  <c r="T70" i="3" s="1"/>
  <c r="U29" i="3"/>
  <c r="S24" i="3"/>
  <c r="S21" i="3"/>
  <c r="T18" i="3" s="1"/>
  <c r="R48" i="3"/>
  <c r="S40" i="3"/>
  <c r="R47" i="3"/>
  <c r="R51" i="3" s="1"/>
  <c r="S39" i="3"/>
  <c r="R43" i="3"/>
  <c r="Q51" i="3"/>
  <c r="S56" i="3"/>
  <c r="R58" i="3"/>
  <c r="V68" i="3"/>
  <c r="W30" i="3"/>
  <c r="R49" i="3"/>
  <c r="S41" i="3"/>
  <c r="Q43" i="2"/>
  <c r="Q47" i="2"/>
  <c r="R39" i="2"/>
  <c r="T67" i="2"/>
  <c r="U29" i="2"/>
  <c r="Q58" i="2"/>
  <c r="R56" i="2"/>
  <c r="T5" i="2"/>
  <c r="S7" i="2"/>
  <c r="U68" i="2"/>
  <c r="V30" i="2"/>
  <c r="Q64" i="2"/>
  <c r="Q65" i="2" s="1"/>
  <c r="Q72" i="2" s="1"/>
  <c r="Q76" i="2" s="1"/>
  <c r="Q25" i="2"/>
  <c r="T69" i="2"/>
  <c r="T33" i="2"/>
  <c r="U31" i="2"/>
  <c r="S74" i="2"/>
  <c r="T54" i="2"/>
  <c r="S70" i="2"/>
  <c r="R41" i="2"/>
  <c r="Q49" i="2"/>
  <c r="P51" i="2"/>
  <c r="Q48" i="2"/>
  <c r="R40" i="2"/>
  <c r="R21" i="2"/>
  <c r="S18" i="2" s="1"/>
  <c r="R24" i="2"/>
  <c r="Q47" i="1"/>
  <c r="P51" i="1"/>
  <c r="S5" i="1"/>
  <c r="R7" i="1"/>
  <c r="R49" i="1" s="1"/>
  <c r="Q48" i="1"/>
  <c r="Q49" i="1"/>
  <c r="Q67" i="1"/>
  <c r="P70" i="1"/>
  <c r="P72" i="1" s="1"/>
  <c r="P76" i="1" s="1"/>
  <c r="S24" i="1"/>
  <c r="S21" i="1"/>
  <c r="T18" i="1" s="1"/>
  <c r="S39" i="1"/>
  <c r="R43" i="1"/>
  <c r="S41" i="1"/>
  <c r="Q68" i="1"/>
  <c r="R54" i="1"/>
  <c r="R74" i="1" s="1"/>
  <c r="Q69" i="1"/>
  <c r="Q33" i="1"/>
  <c r="R64" i="1"/>
  <c r="R65" i="1" s="1"/>
  <c r="R25" i="1"/>
  <c r="S40" i="1"/>
  <c r="S56" i="1"/>
  <c r="Q83" i="15" l="1"/>
  <c r="Q87" i="15" s="1"/>
  <c r="V7" i="15"/>
  <c r="W5" i="15"/>
  <c r="S59" i="15"/>
  <c r="T51" i="15"/>
  <c r="W65" i="15"/>
  <c r="V85" i="15"/>
  <c r="T80" i="15"/>
  <c r="U42" i="15"/>
  <c r="S54" i="15"/>
  <c r="T50" i="15"/>
  <c r="S58" i="15"/>
  <c r="S62" i="15" s="1"/>
  <c r="R75" i="15"/>
  <c r="R76" i="15" s="1"/>
  <c r="R25" i="15"/>
  <c r="S24" i="15"/>
  <c r="S21" i="15"/>
  <c r="T18" i="15" s="1"/>
  <c r="S40" i="15"/>
  <c r="R78" i="15"/>
  <c r="R81" i="15" s="1"/>
  <c r="R44" i="15"/>
  <c r="T67" i="15"/>
  <c r="S69" i="15"/>
  <c r="U41" i="15"/>
  <c r="T79" i="15"/>
  <c r="S60" i="15"/>
  <c r="T52" i="15"/>
  <c r="R79" i="13"/>
  <c r="S41" i="13"/>
  <c r="U52" i="13"/>
  <c r="S54" i="13"/>
  <c r="S58" i="13"/>
  <c r="T50" i="13"/>
  <c r="R78" i="13"/>
  <c r="R81" i="13" s="1"/>
  <c r="S40" i="13"/>
  <c r="U5" i="13"/>
  <c r="T7" i="13"/>
  <c r="T60" i="13" s="1"/>
  <c r="R21" i="13"/>
  <c r="S18" i="13" s="1"/>
  <c r="R24" i="13"/>
  <c r="Q81" i="13"/>
  <c r="U85" i="13"/>
  <c r="V65" i="13"/>
  <c r="R80" i="13"/>
  <c r="R44" i="13"/>
  <c r="S42" i="13"/>
  <c r="R62" i="13"/>
  <c r="S69" i="13"/>
  <c r="T67" i="13"/>
  <c r="Q75" i="13"/>
  <c r="Q76" i="13" s="1"/>
  <c r="Q25" i="13"/>
  <c r="S59" i="13"/>
  <c r="T51" i="13"/>
  <c r="W5" i="12"/>
  <c r="V7" i="12"/>
  <c r="R69" i="12"/>
  <c r="S67" i="12"/>
  <c r="V65" i="12"/>
  <c r="U85" i="12"/>
  <c r="R80" i="12"/>
  <c r="R44" i="12"/>
  <c r="S42" i="12"/>
  <c r="T24" i="12"/>
  <c r="T21" i="12"/>
  <c r="U18" i="12" s="1"/>
  <c r="R60" i="12"/>
  <c r="S52" i="12"/>
  <c r="R54" i="12"/>
  <c r="R58" i="12"/>
  <c r="R62" i="12" s="1"/>
  <c r="S50" i="12"/>
  <c r="R79" i="12"/>
  <c r="S41" i="12"/>
  <c r="Q81" i="12"/>
  <c r="Q83" i="12" s="1"/>
  <c r="Q87" i="12" s="1"/>
  <c r="T78" i="12"/>
  <c r="U40" i="12"/>
  <c r="S75" i="12"/>
  <c r="S76" i="12" s="1"/>
  <c r="S25" i="12"/>
  <c r="R59" i="12"/>
  <c r="S51" i="12"/>
  <c r="S75" i="11"/>
  <c r="S76" i="11" s="1"/>
  <c r="S25" i="11"/>
  <c r="R79" i="11"/>
  <c r="S41" i="11"/>
  <c r="V5" i="11"/>
  <c r="U7" i="11"/>
  <c r="T67" i="11"/>
  <c r="S69" i="11"/>
  <c r="S58" i="11"/>
  <c r="S54" i="11"/>
  <c r="T50" i="11"/>
  <c r="T78" i="11"/>
  <c r="U40" i="11"/>
  <c r="Q80" i="11"/>
  <c r="Q81" i="11" s="1"/>
  <c r="Q83" i="11" s="1"/>
  <c r="Q87" i="11" s="1"/>
  <c r="R42" i="11"/>
  <c r="Q44" i="11"/>
  <c r="U85" i="11"/>
  <c r="V65" i="11"/>
  <c r="S60" i="11"/>
  <c r="T52" i="11"/>
  <c r="T24" i="11"/>
  <c r="T21" i="11"/>
  <c r="U18" i="11" s="1"/>
  <c r="S59" i="11"/>
  <c r="T51" i="11"/>
  <c r="R62" i="11"/>
  <c r="U79" i="10"/>
  <c r="V41" i="10"/>
  <c r="V44" i="10" s="1"/>
  <c r="V80" i="10"/>
  <c r="W42" i="10"/>
  <c r="U5" i="10"/>
  <c r="T7" i="10"/>
  <c r="S24" i="10"/>
  <c r="S21" i="10"/>
  <c r="T18" i="10" s="1"/>
  <c r="U44" i="10"/>
  <c r="V78" i="10"/>
  <c r="W40" i="10"/>
  <c r="S52" i="10"/>
  <c r="R60" i="10"/>
  <c r="S50" i="10"/>
  <c r="R54" i="10"/>
  <c r="R58" i="10"/>
  <c r="R69" i="10"/>
  <c r="S67" i="10"/>
  <c r="R75" i="10"/>
  <c r="R76" i="10" s="1"/>
  <c r="R83" i="10" s="1"/>
  <c r="R87" i="10" s="1"/>
  <c r="R25" i="10"/>
  <c r="Q62" i="10"/>
  <c r="R59" i="10"/>
  <c r="S51" i="10"/>
  <c r="U81" i="10"/>
  <c r="U85" i="10"/>
  <c r="V65" i="10"/>
  <c r="V7" i="9"/>
  <c r="W5" i="9"/>
  <c r="R64" i="9"/>
  <c r="R65" i="9" s="1"/>
  <c r="R72" i="9" s="1"/>
  <c r="R76" i="9" s="1"/>
  <c r="R25" i="9"/>
  <c r="U68" i="9"/>
  <c r="V30" i="9"/>
  <c r="T41" i="9"/>
  <c r="S49" i="9"/>
  <c r="S24" i="9"/>
  <c r="S21" i="9"/>
  <c r="T18" i="9" s="1"/>
  <c r="T56" i="9"/>
  <c r="S58" i="9"/>
  <c r="V74" i="9"/>
  <c r="W54" i="9"/>
  <c r="T39" i="9"/>
  <c r="S43" i="9"/>
  <c r="S47" i="9"/>
  <c r="U67" i="9"/>
  <c r="U70" i="9" s="1"/>
  <c r="V29" i="9"/>
  <c r="S48" i="9"/>
  <c r="T40" i="9"/>
  <c r="R51" i="9"/>
  <c r="U69" i="9"/>
  <c r="V31" i="9"/>
  <c r="U33" i="9"/>
  <c r="T70" i="9"/>
  <c r="T24" i="8"/>
  <c r="T21" i="8"/>
  <c r="U18" i="8" s="1"/>
  <c r="U5" i="8"/>
  <c r="T7" i="8"/>
  <c r="U69" i="8"/>
  <c r="U33" i="8"/>
  <c r="V31" i="8"/>
  <c r="S64" i="8"/>
  <c r="S65" i="8" s="1"/>
  <c r="S72" i="8" s="1"/>
  <c r="S76" i="8" s="1"/>
  <c r="S25" i="8"/>
  <c r="R48" i="8"/>
  <c r="S40" i="8"/>
  <c r="U74" i="8"/>
  <c r="V54" i="8"/>
  <c r="V68" i="8"/>
  <c r="W30" i="8"/>
  <c r="U67" i="8"/>
  <c r="V29" i="8"/>
  <c r="S39" i="8"/>
  <c r="R43" i="8"/>
  <c r="R47" i="8"/>
  <c r="R58" i="8"/>
  <c r="S56" i="8"/>
  <c r="S41" i="8"/>
  <c r="R49" i="8"/>
  <c r="T41" i="7"/>
  <c r="S49" i="7"/>
  <c r="V69" i="7"/>
  <c r="W31" i="7"/>
  <c r="W5" i="7"/>
  <c r="V7" i="7"/>
  <c r="U68" i="7"/>
  <c r="V30" i="7"/>
  <c r="T24" i="7"/>
  <c r="T21" i="7"/>
  <c r="U18" i="7" s="1"/>
  <c r="U74" i="7"/>
  <c r="V54" i="7"/>
  <c r="S64" i="7"/>
  <c r="S65" i="7" s="1"/>
  <c r="S72" i="7" s="1"/>
  <c r="S76" i="7" s="1"/>
  <c r="S25" i="7"/>
  <c r="S48" i="7"/>
  <c r="T40" i="7"/>
  <c r="T56" i="7"/>
  <c r="S58" i="7"/>
  <c r="T39" i="7"/>
  <c r="S43" i="7"/>
  <c r="S47" i="7"/>
  <c r="S51" i="7" s="1"/>
  <c r="U67" i="7"/>
  <c r="U70" i="7" s="1"/>
  <c r="V29" i="7"/>
  <c r="U33" i="7"/>
  <c r="R58" i="6"/>
  <c r="S56" i="6"/>
  <c r="R49" i="6"/>
  <c r="S41" i="6"/>
  <c r="S64" i="6"/>
  <c r="S65" i="6" s="1"/>
  <c r="S72" i="6" s="1"/>
  <c r="S76" i="6" s="1"/>
  <c r="S25" i="6"/>
  <c r="V31" i="6"/>
  <c r="U69" i="6"/>
  <c r="U70" i="6" s="1"/>
  <c r="U33" i="6"/>
  <c r="T24" i="6"/>
  <c r="T21" i="6"/>
  <c r="U18" i="6" s="1"/>
  <c r="S40" i="6"/>
  <c r="R48" i="6"/>
  <c r="V68" i="6"/>
  <c r="W30" i="6"/>
  <c r="V54" i="6"/>
  <c r="U74" i="6"/>
  <c r="U5" i="6"/>
  <c r="T7" i="6"/>
  <c r="S39" i="6"/>
  <c r="R43" i="6"/>
  <c r="R47" i="6"/>
  <c r="V67" i="6"/>
  <c r="W29" i="6"/>
  <c r="T24" i="4"/>
  <c r="T21" i="4"/>
  <c r="U18" i="4" s="1"/>
  <c r="U67" i="4"/>
  <c r="V29" i="4"/>
  <c r="T39" i="4"/>
  <c r="S47" i="4"/>
  <c r="S43" i="4"/>
  <c r="T41" i="4"/>
  <c r="S49" i="4"/>
  <c r="U33" i="4"/>
  <c r="T70" i="4"/>
  <c r="W5" i="4"/>
  <c r="V7" i="4"/>
  <c r="S58" i="4"/>
  <c r="T56" i="4"/>
  <c r="T40" i="4"/>
  <c r="S48" i="4"/>
  <c r="S64" i="4"/>
  <c r="S65" i="4" s="1"/>
  <c r="S25" i="4"/>
  <c r="U74" i="4"/>
  <c r="V54" i="4"/>
  <c r="S72" i="4"/>
  <c r="S76" i="4" s="1"/>
  <c r="V69" i="4"/>
  <c r="W31" i="4"/>
  <c r="U68" i="4"/>
  <c r="V30" i="4"/>
  <c r="R51" i="4"/>
  <c r="W68" i="3"/>
  <c r="X30" i="3"/>
  <c r="S25" i="3"/>
  <c r="S64" i="3"/>
  <c r="S65" i="3" s="1"/>
  <c r="S72" i="3" s="1"/>
  <c r="S76" i="3" s="1"/>
  <c r="V5" i="3"/>
  <c r="U7" i="3"/>
  <c r="S48" i="3"/>
  <c r="T40" i="3"/>
  <c r="U74" i="3"/>
  <c r="V54" i="3"/>
  <c r="S49" i="3"/>
  <c r="T41" i="3"/>
  <c r="U67" i="3"/>
  <c r="U70" i="3" s="1"/>
  <c r="V29" i="3"/>
  <c r="V69" i="3"/>
  <c r="W31" i="3"/>
  <c r="S58" i="3"/>
  <c r="T56" i="3"/>
  <c r="S43" i="3"/>
  <c r="S47" i="3"/>
  <c r="S51" i="3" s="1"/>
  <c r="T39" i="3"/>
  <c r="T24" i="3"/>
  <c r="T21" i="3"/>
  <c r="U18" i="3" s="1"/>
  <c r="S40" i="2"/>
  <c r="R48" i="2"/>
  <c r="R43" i="2"/>
  <c r="R47" i="2"/>
  <c r="S39" i="2"/>
  <c r="T74" i="2"/>
  <c r="U54" i="2"/>
  <c r="S41" i="2"/>
  <c r="R49" i="2"/>
  <c r="U69" i="2"/>
  <c r="V31" i="2"/>
  <c r="U33" i="2"/>
  <c r="U5" i="2"/>
  <c r="T7" i="2"/>
  <c r="U67" i="2"/>
  <c r="U70" i="2" s="1"/>
  <c r="V29" i="2"/>
  <c r="Q51" i="2"/>
  <c r="S24" i="2"/>
  <c r="S21" i="2"/>
  <c r="T18" i="2" s="1"/>
  <c r="R58" i="2"/>
  <c r="S56" i="2"/>
  <c r="R64" i="2"/>
  <c r="R65" i="2" s="1"/>
  <c r="R72" i="2" s="1"/>
  <c r="R76" i="2" s="1"/>
  <c r="R25" i="2"/>
  <c r="V68" i="2"/>
  <c r="W30" i="2"/>
  <c r="T70" i="2"/>
  <c r="R48" i="1"/>
  <c r="R47" i="1"/>
  <c r="R58" i="1"/>
  <c r="Q51" i="1"/>
  <c r="T5" i="1"/>
  <c r="S7" i="1"/>
  <c r="S47" i="1" s="1"/>
  <c r="R51" i="1"/>
  <c r="R69" i="1"/>
  <c r="R33" i="1"/>
  <c r="S54" i="1"/>
  <c r="S74" i="1" s="1"/>
  <c r="S49" i="1"/>
  <c r="T41" i="1"/>
  <c r="T24" i="1"/>
  <c r="T21" i="1"/>
  <c r="U18" i="1" s="1"/>
  <c r="R67" i="1"/>
  <c r="S43" i="1"/>
  <c r="T39" i="1"/>
  <c r="S64" i="1"/>
  <c r="S65" i="1" s="1"/>
  <c r="S25" i="1"/>
  <c r="Q70" i="1"/>
  <c r="Q72" i="1" s="1"/>
  <c r="Q76" i="1" s="1"/>
  <c r="T56" i="1"/>
  <c r="T40" i="1"/>
  <c r="R68" i="1"/>
  <c r="R83" i="15" l="1"/>
  <c r="R87" i="15" s="1"/>
  <c r="S25" i="15"/>
  <c r="S75" i="15"/>
  <c r="S76" i="15" s="1"/>
  <c r="T59" i="15"/>
  <c r="U51" i="15"/>
  <c r="U79" i="15"/>
  <c r="V41" i="15"/>
  <c r="U52" i="15"/>
  <c r="T60" i="15"/>
  <c r="S78" i="15"/>
  <c r="S81" i="15" s="1"/>
  <c r="T40" i="15"/>
  <c r="S44" i="15"/>
  <c r="X5" i="15"/>
  <c r="W7" i="15"/>
  <c r="U80" i="15"/>
  <c r="V42" i="15"/>
  <c r="U50" i="15"/>
  <c r="T54" i="15"/>
  <c r="T58" i="15"/>
  <c r="T62" i="15" s="1"/>
  <c r="U67" i="15"/>
  <c r="T69" i="15"/>
  <c r="T24" i="15"/>
  <c r="T21" i="15"/>
  <c r="U18" i="15" s="1"/>
  <c r="W85" i="15"/>
  <c r="X65" i="15"/>
  <c r="V85" i="13"/>
  <c r="W65" i="13"/>
  <c r="R83" i="13"/>
  <c r="R87" i="13" s="1"/>
  <c r="T58" i="13"/>
  <c r="T62" i="13" s="1"/>
  <c r="U50" i="13"/>
  <c r="T54" i="13"/>
  <c r="Q83" i="13"/>
  <c r="Q87" i="13" s="1"/>
  <c r="U7" i="13"/>
  <c r="U60" i="13" s="1"/>
  <c r="V5" i="13"/>
  <c r="S62" i="13"/>
  <c r="S79" i="13"/>
  <c r="T41" i="13"/>
  <c r="S21" i="13"/>
  <c r="T18" i="13" s="1"/>
  <c r="S24" i="13"/>
  <c r="V52" i="13"/>
  <c r="T59" i="13"/>
  <c r="U51" i="13"/>
  <c r="T69" i="13"/>
  <c r="U67" i="13"/>
  <c r="S80" i="13"/>
  <c r="S44" i="13"/>
  <c r="T42" i="13"/>
  <c r="R75" i="13"/>
  <c r="R76" i="13" s="1"/>
  <c r="R25" i="13"/>
  <c r="S78" i="13"/>
  <c r="S81" i="13" s="1"/>
  <c r="T40" i="13"/>
  <c r="S59" i="12"/>
  <c r="T51" i="12"/>
  <c r="U24" i="12"/>
  <c r="U21" i="12"/>
  <c r="V18" i="12" s="1"/>
  <c r="U78" i="12"/>
  <c r="V40" i="12"/>
  <c r="R81" i="12"/>
  <c r="R83" i="12" s="1"/>
  <c r="R87" i="12" s="1"/>
  <c r="S60" i="12"/>
  <c r="T52" i="12"/>
  <c r="T75" i="12"/>
  <c r="T76" i="12" s="1"/>
  <c r="T25" i="12"/>
  <c r="S69" i="12"/>
  <c r="T67" i="12"/>
  <c r="S79" i="12"/>
  <c r="S81" i="12" s="1"/>
  <c r="S83" i="12" s="1"/>
  <c r="S87" i="12" s="1"/>
  <c r="T41" i="12"/>
  <c r="S58" i="12"/>
  <c r="S54" i="12"/>
  <c r="T50" i="12"/>
  <c r="S80" i="12"/>
  <c r="S44" i="12"/>
  <c r="T42" i="12"/>
  <c r="W65" i="12"/>
  <c r="V85" i="12"/>
  <c r="W7" i="12"/>
  <c r="X5" i="12"/>
  <c r="S79" i="11"/>
  <c r="T41" i="11"/>
  <c r="U67" i="11"/>
  <c r="T69" i="11"/>
  <c r="T60" i="11"/>
  <c r="U52" i="11"/>
  <c r="U78" i="11"/>
  <c r="V40" i="11"/>
  <c r="T75" i="11"/>
  <c r="T76" i="11" s="1"/>
  <c r="T25" i="11"/>
  <c r="V85" i="11"/>
  <c r="W65" i="11"/>
  <c r="U51" i="11"/>
  <c r="T59" i="11"/>
  <c r="T58" i="11"/>
  <c r="T62" i="11" s="1"/>
  <c r="T54" i="11"/>
  <c r="U50" i="11"/>
  <c r="R81" i="11"/>
  <c r="R83" i="11" s="1"/>
  <c r="R87" i="11" s="1"/>
  <c r="U21" i="11"/>
  <c r="V18" i="11" s="1"/>
  <c r="U24" i="11"/>
  <c r="R80" i="11"/>
  <c r="S42" i="11"/>
  <c r="R44" i="11"/>
  <c r="S62" i="11"/>
  <c r="V7" i="11"/>
  <c r="W5" i="11"/>
  <c r="R62" i="10"/>
  <c r="W78" i="10"/>
  <c r="X40" i="10"/>
  <c r="S59" i="10"/>
  <c r="T51" i="10"/>
  <c r="U7" i="10"/>
  <c r="V5" i="10"/>
  <c r="V79" i="10"/>
  <c r="V81" i="10" s="1"/>
  <c r="W41" i="10"/>
  <c r="S75" i="10"/>
  <c r="S76" i="10" s="1"/>
  <c r="S83" i="10" s="1"/>
  <c r="S87" i="10" s="1"/>
  <c r="S25" i="10"/>
  <c r="V85" i="10"/>
  <c r="W65" i="10"/>
  <c r="S69" i="10"/>
  <c r="T67" i="10"/>
  <c r="S54" i="10"/>
  <c r="S58" i="10"/>
  <c r="T50" i="10"/>
  <c r="S60" i="10"/>
  <c r="T52" i="10"/>
  <c r="T24" i="10"/>
  <c r="T21" i="10"/>
  <c r="U18" i="10" s="1"/>
  <c r="W80" i="10"/>
  <c r="X42" i="10"/>
  <c r="W44" i="10"/>
  <c r="T24" i="9"/>
  <c r="T21" i="9"/>
  <c r="U18" i="9" s="1"/>
  <c r="T48" i="9"/>
  <c r="U40" i="9"/>
  <c r="S51" i="9"/>
  <c r="S64" i="9"/>
  <c r="S65" i="9" s="1"/>
  <c r="S72" i="9" s="1"/>
  <c r="S76" i="9" s="1"/>
  <c r="S25" i="9"/>
  <c r="U41" i="9"/>
  <c r="T49" i="9"/>
  <c r="V69" i="9"/>
  <c r="W31" i="9"/>
  <c r="V33" i="9"/>
  <c r="V68" i="9"/>
  <c r="W30" i="9"/>
  <c r="W7" i="9"/>
  <c r="X5" i="9"/>
  <c r="W74" i="9"/>
  <c r="X54" i="9"/>
  <c r="V67" i="9"/>
  <c r="W29" i="9"/>
  <c r="U39" i="9"/>
  <c r="T43" i="9"/>
  <c r="T47" i="9"/>
  <c r="T51" i="9" s="1"/>
  <c r="T58" i="9"/>
  <c r="U56" i="9"/>
  <c r="S48" i="8"/>
  <c r="T40" i="8"/>
  <c r="S58" i="8"/>
  <c r="T56" i="8"/>
  <c r="S43" i="8"/>
  <c r="S47" i="8"/>
  <c r="T39" i="8"/>
  <c r="U7" i="8"/>
  <c r="V5" i="8"/>
  <c r="V67" i="8"/>
  <c r="W29" i="8"/>
  <c r="V74" i="8"/>
  <c r="W54" i="8"/>
  <c r="U24" i="8"/>
  <c r="U21" i="8"/>
  <c r="V18" i="8" s="1"/>
  <c r="S49" i="8"/>
  <c r="T41" i="8"/>
  <c r="W68" i="8"/>
  <c r="X30" i="8"/>
  <c r="V69" i="8"/>
  <c r="W31" i="8"/>
  <c r="V33" i="8"/>
  <c r="R51" i="8"/>
  <c r="U70" i="8"/>
  <c r="T64" i="8"/>
  <c r="T65" i="8" s="1"/>
  <c r="T72" i="8" s="1"/>
  <c r="T76" i="8" s="1"/>
  <c r="T25" i="8"/>
  <c r="U56" i="7"/>
  <c r="T58" i="7"/>
  <c r="T64" i="7"/>
  <c r="T65" i="7" s="1"/>
  <c r="T72" i="7" s="1"/>
  <c r="T76" i="7" s="1"/>
  <c r="T25" i="7"/>
  <c r="X5" i="7"/>
  <c r="W7" i="7"/>
  <c r="V67" i="7"/>
  <c r="V70" i="7" s="1"/>
  <c r="W29" i="7"/>
  <c r="T48" i="7"/>
  <c r="U40" i="7"/>
  <c r="V74" i="7"/>
  <c r="W54" i="7"/>
  <c r="V68" i="7"/>
  <c r="W30" i="7"/>
  <c r="W69" i="7"/>
  <c r="X31" i="7"/>
  <c r="T49" i="7"/>
  <c r="U41" i="7"/>
  <c r="T43" i="7"/>
  <c r="T47" i="7"/>
  <c r="T51" i="7" s="1"/>
  <c r="U39" i="7"/>
  <c r="V33" i="7"/>
  <c r="U24" i="7"/>
  <c r="U21" i="7"/>
  <c r="V18" i="7" s="1"/>
  <c r="S43" i="6"/>
  <c r="T39" i="6"/>
  <c r="S47" i="6"/>
  <c r="S51" i="6" s="1"/>
  <c r="W68" i="6"/>
  <c r="X30" i="6"/>
  <c r="U21" i="6"/>
  <c r="V18" i="6" s="1"/>
  <c r="U24" i="6"/>
  <c r="S58" i="6"/>
  <c r="T56" i="6"/>
  <c r="S49" i="6"/>
  <c r="T41" i="6"/>
  <c r="W67" i="6"/>
  <c r="X29" i="6"/>
  <c r="V74" i="6"/>
  <c r="W54" i="6"/>
  <c r="S48" i="6"/>
  <c r="T40" i="6"/>
  <c r="R51" i="6"/>
  <c r="V5" i="6"/>
  <c r="U7" i="6"/>
  <c r="T64" i="6"/>
  <c r="T65" i="6" s="1"/>
  <c r="T72" i="6" s="1"/>
  <c r="T76" i="6" s="1"/>
  <c r="T25" i="6"/>
  <c r="V69" i="6"/>
  <c r="V70" i="6" s="1"/>
  <c r="V33" i="6"/>
  <c r="W31" i="6"/>
  <c r="U70" i="4"/>
  <c r="W69" i="4"/>
  <c r="X31" i="4"/>
  <c r="V74" i="4"/>
  <c r="W54" i="4"/>
  <c r="S51" i="4"/>
  <c r="U24" i="4"/>
  <c r="U21" i="4"/>
  <c r="V18" i="4" s="1"/>
  <c r="V68" i="4"/>
  <c r="W30" i="4"/>
  <c r="T58" i="4"/>
  <c r="U56" i="4"/>
  <c r="V67" i="4"/>
  <c r="V70" i="4" s="1"/>
  <c r="W29" i="4"/>
  <c r="V33" i="4"/>
  <c r="U40" i="4"/>
  <c r="T48" i="4"/>
  <c r="X5" i="4"/>
  <c r="W7" i="4"/>
  <c r="U41" i="4"/>
  <c r="T49" i="4"/>
  <c r="U39" i="4"/>
  <c r="T43" i="4"/>
  <c r="T47" i="4"/>
  <c r="T64" i="4"/>
  <c r="T65" i="4" s="1"/>
  <c r="T72" i="4" s="1"/>
  <c r="T76" i="4" s="1"/>
  <c r="T25" i="4"/>
  <c r="T64" i="3"/>
  <c r="T65" i="3" s="1"/>
  <c r="T72" i="3" s="1"/>
  <c r="T76" i="3" s="1"/>
  <c r="T25" i="3"/>
  <c r="T58" i="3"/>
  <c r="U56" i="3"/>
  <c r="T49" i="3"/>
  <c r="U41" i="3"/>
  <c r="T48" i="3"/>
  <c r="U40" i="3"/>
  <c r="T47" i="3"/>
  <c r="T43" i="3"/>
  <c r="U39" i="3"/>
  <c r="W69" i="3"/>
  <c r="X31" i="3"/>
  <c r="V67" i="3"/>
  <c r="V70" i="3" s="1"/>
  <c r="W29" i="3"/>
  <c r="V74" i="3"/>
  <c r="W54" i="3"/>
  <c r="X68" i="3"/>
  <c r="Y30" i="3"/>
  <c r="U24" i="3"/>
  <c r="U21" i="3"/>
  <c r="V18" i="3" s="1"/>
  <c r="V33" i="3"/>
  <c r="V7" i="3"/>
  <c r="W5" i="3"/>
  <c r="W68" i="2"/>
  <c r="X30" i="2"/>
  <c r="S64" i="2"/>
  <c r="S65" i="2" s="1"/>
  <c r="S72" i="2" s="1"/>
  <c r="S76" i="2" s="1"/>
  <c r="S25" i="2"/>
  <c r="S58" i="2"/>
  <c r="T56" i="2"/>
  <c r="U7" i="2"/>
  <c r="V5" i="2"/>
  <c r="S43" i="2"/>
  <c r="S47" i="2"/>
  <c r="S51" i="2" s="1"/>
  <c r="T39" i="2"/>
  <c r="T21" i="2"/>
  <c r="U18" i="2" s="1"/>
  <c r="T24" i="2"/>
  <c r="V69" i="2"/>
  <c r="W31" i="2"/>
  <c r="V33" i="2"/>
  <c r="U74" i="2"/>
  <c r="V54" i="2"/>
  <c r="V67" i="2"/>
  <c r="V70" i="2" s="1"/>
  <c r="W29" i="2"/>
  <c r="T41" i="2"/>
  <c r="S49" i="2"/>
  <c r="R51" i="2"/>
  <c r="S48" i="2"/>
  <c r="T40" i="2"/>
  <c r="S58" i="1"/>
  <c r="T7" i="1"/>
  <c r="U5" i="1"/>
  <c r="S48" i="1"/>
  <c r="R70" i="1"/>
  <c r="R72" i="1" s="1"/>
  <c r="R76" i="1" s="1"/>
  <c r="T64" i="1"/>
  <c r="T65" i="1" s="1"/>
  <c r="T25" i="1"/>
  <c r="T54" i="1"/>
  <c r="T74" i="1" s="1"/>
  <c r="S68" i="1"/>
  <c r="U40" i="1"/>
  <c r="U56" i="1"/>
  <c r="T58" i="1"/>
  <c r="S67" i="1"/>
  <c r="T49" i="1"/>
  <c r="U41" i="1"/>
  <c r="T47" i="1"/>
  <c r="U39" i="1"/>
  <c r="T43" i="1"/>
  <c r="U21" i="1"/>
  <c r="V18" i="1" s="1"/>
  <c r="U24" i="1"/>
  <c r="S69" i="1"/>
  <c r="S33" i="1"/>
  <c r="U24" i="15" l="1"/>
  <c r="U21" i="15"/>
  <c r="V18" i="15" s="1"/>
  <c r="U60" i="15"/>
  <c r="V52" i="15"/>
  <c r="X85" i="15"/>
  <c r="Y65" i="15"/>
  <c r="U54" i="15"/>
  <c r="U58" i="15"/>
  <c r="U62" i="15" s="1"/>
  <c r="V50" i="15"/>
  <c r="T78" i="15"/>
  <c r="T81" i="15" s="1"/>
  <c r="U40" i="15"/>
  <c r="T44" i="15"/>
  <c r="V79" i="15"/>
  <c r="W41" i="15"/>
  <c r="U59" i="15"/>
  <c r="V51" i="15"/>
  <c r="T75" i="15"/>
  <c r="T76" i="15" s="1"/>
  <c r="T25" i="15"/>
  <c r="U69" i="15"/>
  <c r="V67" i="15"/>
  <c r="W42" i="15"/>
  <c r="V80" i="15"/>
  <c r="X7" i="15"/>
  <c r="Y5" i="15"/>
  <c r="S83" i="15"/>
  <c r="S87" i="15" s="1"/>
  <c r="W52" i="13"/>
  <c r="T79" i="13"/>
  <c r="U41" i="13"/>
  <c r="U59" i="13"/>
  <c r="V51" i="13"/>
  <c r="S75" i="13"/>
  <c r="S76" i="13" s="1"/>
  <c r="S83" i="13" s="1"/>
  <c r="S87" i="13" s="1"/>
  <c r="S25" i="13"/>
  <c r="W85" i="13"/>
  <c r="X65" i="13"/>
  <c r="T78" i="13"/>
  <c r="U40" i="13"/>
  <c r="U69" i="13"/>
  <c r="V67" i="13"/>
  <c r="T80" i="13"/>
  <c r="U42" i="13"/>
  <c r="T44" i="13"/>
  <c r="T24" i="13"/>
  <c r="T21" i="13"/>
  <c r="U18" i="13" s="1"/>
  <c r="W5" i="13"/>
  <c r="V7" i="13"/>
  <c r="V60" i="13" s="1"/>
  <c r="V50" i="13"/>
  <c r="U54" i="13"/>
  <c r="U58" i="13"/>
  <c r="U62" i="13" s="1"/>
  <c r="W85" i="12"/>
  <c r="X65" i="12"/>
  <c r="V24" i="12"/>
  <c r="V21" i="12"/>
  <c r="W18" i="12" s="1"/>
  <c r="Y5" i="12"/>
  <c r="X7" i="12"/>
  <c r="T80" i="12"/>
  <c r="U42" i="12"/>
  <c r="T44" i="12"/>
  <c r="S62" i="12"/>
  <c r="U67" i="12"/>
  <c r="T69" i="12"/>
  <c r="V78" i="12"/>
  <c r="W40" i="12"/>
  <c r="U51" i="12"/>
  <c r="T59" i="12"/>
  <c r="T58" i="12"/>
  <c r="T54" i="12"/>
  <c r="U50" i="12"/>
  <c r="T79" i="12"/>
  <c r="T81" i="12" s="1"/>
  <c r="T83" i="12" s="1"/>
  <c r="T87" i="12" s="1"/>
  <c r="U41" i="12"/>
  <c r="U75" i="12"/>
  <c r="U76" i="12" s="1"/>
  <c r="U25" i="12"/>
  <c r="U52" i="12"/>
  <c r="T60" i="12"/>
  <c r="X5" i="11"/>
  <c r="W7" i="11"/>
  <c r="V24" i="11"/>
  <c r="V21" i="11"/>
  <c r="W18" i="11" s="1"/>
  <c r="W85" i="11"/>
  <c r="X65" i="11"/>
  <c r="V78" i="11"/>
  <c r="W40" i="11"/>
  <c r="S80" i="11"/>
  <c r="T42" i="11"/>
  <c r="S44" i="11"/>
  <c r="U54" i="11"/>
  <c r="U58" i="11"/>
  <c r="V50" i="11"/>
  <c r="U60" i="11"/>
  <c r="V52" i="11"/>
  <c r="T79" i="11"/>
  <c r="U41" i="11"/>
  <c r="U69" i="11"/>
  <c r="V67" i="11"/>
  <c r="U75" i="11"/>
  <c r="U76" i="11" s="1"/>
  <c r="U25" i="11"/>
  <c r="U59" i="11"/>
  <c r="V51" i="11"/>
  <c r="S81" i="11"/>
  <c r="S83" i="11" s="1"/>
  <c r="S87" i="11" s="1"/>
  <c r="S62" i="10"/>
  <c r="U21" i="10"/>
  <c r="V18" i="10" s="1"/>
  <c r="U24" i="10"/>
  <c r="T59" i="10"/>
  <c r="U51" i="10"/>
  <c r="X80" i="10"/>
  <c r="Y42" i="10"/>
  <c r="T60" i="10"/>
  <c r="U52" i="10"/>
  <c r="T58" i="10"/>
  <c r="U50" i="10"/>
  <c r="T54" i="10"/>
  <c r="T75" i="10"/>
  <c r="T76" i="10" s="1"/>
  <c r="T83" i="10" s="1"/>
  <c r="T87" i="10" s="1"/>
  <c r="T25" i="10"/>
  <c r="W85" i="10"/>
  <c r="X65" i="10"/>
  <c r="W79" i="10"/>
  <c r="W81" i="10" s="1"/>
  <c r="X41" i="10"/>
  <c r="X44" i="10" s="1"/>
  <c r="X78" i="10"/>
  <c r="Y40" i="10"/>
  <c r="T69" i="10"/>
  <c r="U67" i="10"/>
  <c r="V7" i="10"/>
  <c r="W5" i="10"/>
  <c r="U43" i="9"/>
  <c r="U47" i="9"/>
  <c r="V39" i="9"/>
  <c r="W67" i="9"/>
  <c r="W70" i="9" s="1"/>
  <c r="X29" i="9"/>
  <c r="Y5" i="9"/>
  <c r="X7" i="9"/>
  <c r="V70" i="9"/>
  <c r="W69" i="9"/>
  <c r="W33" i="9"/>
  <c r="X31" i="9"/>
  <c r="U24" i="9"/>
  <c r="U21" i="9"/>
  <c r="V18" i="9" s="1"/>
  <c r="U58" i="9"/>
  <c r="V56" i="9"/>
  <c r="U48" i="9"/>
  <c r="V40" i="9"/>
  <c r="X74" i="9"/>
  <c r="Y54" i="9"/>
  <c r="W68" i="9"/>
  <c r="X30" i="9"/>
  <c r="U49" i="9"/>
  <c r="V41" i="9"/>
  <c r="T64" i="9"/>
  <c r="T65" i="9" s="1"/>
  <c r="T72" i="9" s="1"/>
  <c r="T76" i="9" s="1"/>
  <c r="T25" i="9"/>
  <c r="X68" i="8"/>
  <c r="Y30" i="8"/>
  <c r="V24" i="8"/>
  <c r="V21" i="8"/>
  <c r="W18" i="8" s="1"/>
  <c r="W67" i="8"/>
  <c r="X29" i="8"/>
  <c r="T47" i="8"/>
  <c r="U39" i="8"/>
  <c r="T43" i="8"/>
  <c r="U64" i="8"/>
  <c r="U65" i="8" s="1"/>
  <c r="U72" i="8" s="1"/>
  <c r="U76" i="8" s="1"/>
  <c r="U25" i="8"/>
  <c r="V70" i="8"/>
  <c r="S51" i="8"/>
  <c r="T48" i="8"/>
  <c r="U40" i="8"/>
  <c r="U56" i="8"/>
  <c r="T58" i="8"/>
  <c r="X31" i="8"/>
  <c r="W69" i="8"/>
  <c r="W33" i="8"/>
  <c r="T49" i="8"/>
  <c r="U41" i="8"/>
  <c r="W74" i="8"/>
  <c r="X54" i="8"/>
  <c r="W5" i="8"/>
  <c r="V7" i="8"/>
  <c r="X69" i="7"/>
  <c r="Y31" i="7"/>
  <c r="W74" i="7"/>
  <c r="X54" i="7"/>
  <c r="W67" i="7"/>
  <c r="X29" i="7"/>
  <c r="V24" i="7"/>
  <c r="V21" i="7"/>
  <c r="W18" i="7" s="1"/>
  <c r="U47" i="7"/>
  <c r="V39" i="7"/>
  <c r="U43" i="7"/>
  <c r="U49" i="7"/>
  <c r="V41" i="7"/>
  <c r="U64" i="7"/>
  <c r="U65" i="7" s="1"/>
  <c r="U72" i="7" s="1"/>
  <c r="U76" i="7" s="1"/>
  <c r="U25" i="7"/>
  <c r="W68" i="7"/>
  <c r="X30" i="7"/>
  <c r="U48" i="7"/>
  <c r="V40" i="7"/>
  <c r="W33" i="7"/>
  <c r="X7" i="7"/>
  <c r="Y5" i="7"/>
  <c r="U58" i="7"/>
  <c r="V56" i="7"/>
  <c r="X68" i="6"/>
  <c r="Y30" i="6"/>
  <c r="V7" i="6"/>
  <c r="W5" i="6"/>
  <c r="X54" i="6"/>
  <c r="W74" i="6"/>
  <c r="T49" i="6"/>
  <c r="U41" i="6"/>
  <c r="X31" i="6"/>
  <c r="W69" i="6"/>
  <c r="W70" i="6" s="1"/>
  <c r="W33" i="6"/>
  <c r="U40" i="6"/>
  <c r="T48" i="6"/>
  <c r="X67" i="6"/>
  <c r="Y29" i="6"/>
  <c r="V24" i="6"/>
  <c r="V21" i="6"/>
  <c r="W18" i="6" s="1"/>
  <c r="U56" i="6"/>
  <c r="T58" i="6"/>
  <c r="T43" i="6"/>
  <c r="T47" i="6"/>
  <c r="U39" i="6"/>
  <c r="U64" i="6"/>
  <c r="U65" i="6" s="1"/>
  <c r="U72" i="6" s="1"/>
  <c r="U76" i="6" s="1"/>
  <c r="U25" i="6"/>
  <c r="W68" i="4"/>
  <c r="X30" i="4"/>
  <c r="T51" i="4"/>
  <c r="U49" i="4"/>
  <c r="V41" i="4"/>
  <c r="U48" i="4"/>
  <c r="V40" i="4"/>
  <c r="W74" i="4"/>
  <c r="X54" i="4"/>
  <c r="U58" i="4"/>
  <c r="V56" i="4"/>
  <c r="V24" i="4"/>
  <c r="V21" i="4"/>
  <c r="W18" i="4" s="1"/>
  <c r="U72" i="4"/>
  <c r="U76" i="4" s="1"/>
  <c r="W67" i="4"/>
  <c r="W70" i="4" s="1"/>
  <c r="X29" i="4"/>
  <c r="W33" i="4"/>
  <c r="U43" i="4"/>
  <c r="U47" i="4"/>
  <c r="V39" i="4"/>
  <c r="X7" i="4"/>
  <c r="Y5" i="4"/>
  <c r="U64" i="4"/>
  <c r="U65" i="4" s="1"/>
  <c r="U25" i="4"/>
  <c r="X69" i="4"/>
  <c r="Y31" i="4"/>
  <c r="Y68" i="3"/>
  <c r="Z30" i="3"/>
  <c r="W67" i="3"/>
  <c r="W70" i="3" s="1"/>
  <c r="X29" i="3"/>
  <c r="U48" i="3"/>
  <c r="V40" i="3"/>
  <c r="V56" i="3"/>
  <c r="U58" i="3"/>
  <c r="X5" i="3"/>
  <c r="W7" i="3"/>
  <c r="U47" i="3"/>
  <c r="U43" i="3"/>
  <c r="V39" i="3"/>
  <c r="V24" i="3"/>
  <c r="V21" i="3"/>
  <c r="W18" i="3" s="1"/>
  <c r="W74" i="3"/>
  <c r="X54" i="3"/>
  <c r="W33" i="3"/>
  <c r="U49" i="3"/>
  <c r="V41" i="3"/>
  <c r="U64" i="3"/>
  <c r="U65" i="3" s="1"/>
  <c r="U72" i="3" s="1"/>
  <c r="U76" i="3" s="1"/>
  <c r="U25" i="3"/>
  <c r="X69" i="3"/>
  <c r="Y31" i="3"/>
  <c r="T51" i="3"/>
  <c r="W67" i="2"/>
  <c r="X29" i="2"/>
  <c r="U24" i="2"/>
  <c r="U21" i="2"/>
  <c r="V18" i="2" s="1"/>
  <c r="T48" i="2"/>
  <c r="U40" i="2"/>
  <c r="T25" i="2"/>
  <c r="T64" i="2"/>
  <c r="T65" i="2" s="1"/>
  <c r="T72" i="2" s="1"/>
  <c r="T76" i="2" s="1"/>
  <c r="W69" i="2"/>
  <c r="W33" i="2"/>
  <c r="X31" i="2"/>
  <c r="W5" i="2"/>
  <c r="V7" i="2"/>
  <c r="X68" i="2"/>
  <c r="Y30" i="2"/>
  <c r="T49" i="2"/>
  <c r="U41" i="2"/>
  <c r="U56" i="2"/>
  <c r="T58" i="2"/>
  <c r="W54" i="2"/>
  <c r="V74" i="2"/>
  <c r="T47" i="2"/>
  <c r="T51" i="2" s="1"/>
  <c r="U39" i="2"/>
  <c r="T43" i="2"/>
  <c r="T48" i="1"/>
  <c r="V5" i="1"/>
  <c r="U7" i="1"/>
  <c r="S51" i="1"/>
  <c r="U54" i="1"/>
  <c r="U74" i="1" s="1"/>
  <c r="V24" i="1"/>
  <c r="V21" i="1"/>
  <c r="W18" i="1" s="1"/>
  <c r="T67" i="1"/>
  <c r="T68" i="1"/>
  <c r="V39" i="1"/>
  <c r="U43" i="1"/>
  <c r="U47" i="1"/>
  <c r="U64" i="1"/>
  <c r="U65" i="1" s="1"/>
  <c r="U25" i="1"/>
  <c r="V56" i="1"/>
  <c r="T69" i="1"/>
  <c r="T33" i="1"/>
  <c r="V41" i="1"/>
  <c r="S70" i="1"/>
  <c r="S72" i="1" s="1"/>
  <c r="S76" i="1" s="1"/>
  <c r="V40" i="1"/>
  <c r="T83" i="15" l="1"/>
  <c r="T87" i="15" s="1"/>
  <c r="V59" i="15"/>
  <c r="W51" i="15"/>
  <c r="U78" i="15"/>
  <c r="U81" i="15" s="1"/>
  <c r="V40" i="15"/>
  <c r="U44" i="15"/>
  <c r="Y7" i="15"/>
  <c r="Z5" i="15"/>
  <c r="W80" i="15"/>
  <c r="X42" i="15"/>
  <c r="W79" i="15"/>
  <c r="X41" i="15"/>
  <c r="Y85" i="15"/>
  <c r="Z65" i="15"/>
  <c r="V24" i="15"/>
  <c r="V21" i="15"/>
  <c r="W18" i="15" s="1"/>
  <c r="V60" i="15"/>
  <c r="W52" i="15"/>
  <c r="V69" i="15"/>
  <c r="W67" i="15"/>
  <c r="V58" i="15"/>
  <c r="V62" i="15" s="1"/>
  <c r="W50" i="15"/>
  <c r="V54" i="15"/>
  <c r="U75" i="15"/>
  <c r="U76" i="15" s="1"/>
  <c r="U25" i="15"/>
  <c r="U78" i="13"/>
  <c r="V40" i="13"/>
  <c r="U79" i="13"/>
  <c r="V41" i="13"/>
  <c r="W67" i="13"/>
  <c r="V69" i="13"/>
  <c r="X85" i="13"/>
  <c r="Y65" i="13"/>
  <c r="V59" i="13"/>
  <c r="W51" i="13"/>
  <c r="W60" i="13"/>
  <c r="X52" i="13"/>
  <c r="U24" i="13"/>
  <c r="U21" i="13"/>
  <c r="V18" i="13" s="1"/>
  <c r="V54" i="13"/>
  <c r="V58" i="13"/>
  <c r="V62" i="13" s="1"/>
  <c r="W50" i="13"/>
  <c r="T75" i="13"/>
  <c r="T76" i="13" s="1"/>
  <c r="T25" i="13"/>
  <c r="T81" i="13"/>
  <c r="T83" i="13" s="1"/>
  <c r="T87" i="13" s="1"/>
  <c r="W7" i="13"/>
  <c r="X5" i="13"/>
  <c r="U80" i="13"/>
  <c r="U44" i="13"/>
  <c r="V42" i="13"/>
  <c r="W24" i="12"/>
  <c r="W21" i="12"/>
  <c r="X18" i="12" s="1"/>
  <c r="V51" i="12"/>
  <c r="U59" i="12"/>
  <c r="U69" i="12"/>
  <c r="V67" i="12"/>
  <c r="W78" i="12"/>
  <c r="X40" i="12"/>
  <c r="X85" i="12"/>
  <c r="Y65" i="12"/>
  <c r="U80" i="12"/>
  <c r="U44" i="12"/>
  <c r="V42" i="12"/>
  <c r="U58" i="12"/>
  <c r="U54" i="12"/>
  <c r="V50" i="12"/>
  <c r="V75" i="12"/>
  <c r="V76" i="12" s="1"/>
  <c r="V25" i="12"/>
  <c r="V52" i="12"/>
  <c r="U60" i="12"/>
  <c r="U79" i="12"/>
  <c r="V41" i="12"/>
  <c r="T62" i="12"/>
  <c r="Y7" i="12"/>
  <c r="Z5" i="12"/>
  <c r="W24" i="11"/>
  <c r="W21" i="11"/>
  <c r="X18" i="11" s="1"/>
  <c r="V59" i="11"/>
  <c r="W51" i="11"/>
  <c r="V69" i="11"/>
  <c r="W67" i="11"/>
  <c r="T81" i="11"/>
  <c r="T83" i="11" s="1"/>
  <c r="T87" i="11" s="1"/>
  <c r="U62" i="11"/>
  <c r="T80" i="11"/>
  <c r="T44" i="11"/>
  <c r="U42" i="11"/>
  <c r="X85" i="11"/>
  <c r="Y65" i="11"/>
  <c r="W78" i="11"/>
  <c r="X40" i="11"/>
  <c r="U79" i="11"/>
  <c r="V41" i="11"/>
  <c r="V58" i="11"/>
  <c r="V54" i="11"/>
  <c r="W50" i="11"/>
  <c r="V75" i="11"/>
  <c r="V76" i="11" s="1"/>
  <c r="V25" i="11"/>
  <c r="V60" i="11"/>
  <c r="W52" i="11"/>
  <c r="Y5" i="11"/>
  <c r="X7" i="11"/>
  <c r="Y80" i="10"/>
  <c r="Z42" i="10"/>
  <c r="V50" i="10"/>
  <c r="U58" i="10"/>
  <c r="U54" i="10"/>
  <c r="V52" i="10"/>
  <c r="U60" i="10"/>
  <c r="V24" i="10"/>
  <c r="V21" i="10"/>
  <c r="W18" i="10" s="1"/>
  <c r="W7" i="10"/>
  <c r="X5" i="10"/>
  <c r="Y78" i="10"/>
  <c r="Z40" i="10"/>
  <c r="X85" i="10"/>
  <c r="Y65" i="10"/>
  <c r="U75" i="10"/>
  <c r="U76" i="10" s="1"/>
  <c r="U83" i="10" s="1"/>
  <c r="U87" i="10" s="1"/>
  <c r="U25" i="10"/>
  <c r="V67" i="10"/>
  <c r="U69" i="10"/>
  <c r="X79" i="10"/>
  <c r="X81" i="10" s="1"/>
  <c r="Y41" i="10"/>
  <c r="Y44" i="10" s="1"/>
  <c r="T62" i="10"/>
  <c r="V51" i="10"/>
  <c r="U59" i="10"/>
  <c r="Y74" i="9"/>
  <c r="Z54" i="9"/>
  <c r="W56" i="9"/>
  <c r="V58" i="9"/>
  <c r="X69" i="9"/>
  <c r="Y31" i="9"/>
  <c r="X33" i="9"/>
  <c r="V47" i="9"/>
  <c r="W39" i="9"/>
  <c r="V43" i="9"/>
  <c r="V49" i="9"/>
  <c r="W41" i="9"/>
  <c r="X68" i="9"/>
  <c r="Y30" i="9"/>
  <c r="V48" i="9"/>
  <c r="W40" i="9"/>
  <c r="Z5" i="9"/>
  <c r="Y7" i="9"/>
  <c r="U51" i="9"/>
  <c r="U64" i="9"/>
  <c r="U65" i="9" s="1"/>
  <c r="U72" i="9" s="1"/>
  <c r="U76" i="9" s="1"/>
  <c r="U25" i="9"/>
  <c r="V24" i="9"/>
  <c r="V21" i="9"/>
  <c r="W18" i="9" s="1"/>
  <c r="X67" i="9"/>
  <c r="Y29" i="9"/>
  <c r="X5" i="8"/>
  <c r="W7" i="8"/>
  <c r="T51" i="8"/>
  <c r="V64" i="8"/>
  <c r="V65" i="8" s="1"/>
  <c r="V72" i="8" s="1"/>
  <c r="V76" i="8" s="1"/>
  <c r="V25" i="8"/>
  <c r="V41" i="8"/>
  <c r="U49" i="8"/>
  <c r="W21" i="8"/>
  <c r="X18" i="8" s="1"/>
  <c r="W24" i="8"/>
  <c r="X74" i="8"/>
  <c r="Y54" i="8"/>
  <c r="V56" i="8"/>
  <c r="U58" i="8"/>
  <c r="X67" i="8"/>
  <c r="Y29" i="8"/>
  <c r="Y68" i="8"/>
  <c r="Z30" i="8"/>
  <c r="X69" i="8"/>
  <c r="Y31" i="8"/>
  <c r="X33" i="8"/>
  <c r="U48" i="8"/>
  <c r="V40" i="8"/>
  <c r="V39" i="8"/>
  <c r="U43" i="8"/>
  <c r="U47" i="8"/>
  <c r="W70" i="8"/>
  <c r="X68" i="7"/>
  <c r="Y30" i="7"/>
  <c r="V64" i="7"/>
  <c r="V65" i="7" s="1"/>
  <c r="V72" i="7" s="1"/>
  <c r="V76" i="7" s="1"/>
  <c r="V25" i="7"/>
  <c r="V58" i="7"/>
  <c r="W56" i="7"/>
  <c r="W39" i="7"/>
  <c r="V43" i="7"/>
  <c r="V47" i="7"/>
  <c r="X67" i="7"/>
  <c r="X70" i="7" s="1"/>
  <c r="Y29" i="7"/>
  <c r="X33" i="7"/>
  <c r="V48" i="7"/>
  <c r="W40" i="7"/>
  <c r="W41" i="7"/>
  <c r="V49" i="7"/>
  <c r="U51" i="7"/>
  <c r="W70" i="7"/>
  <c r="Y69" i="7"/>
  <c r="Z31" i="7"/>
  <c r="Z5" i="7"/>
  <c r="Y7" i="7"/>
  <c r="W21" i="7"/>
  <c r="X18" i="7" s="1"/>
  <c r="W24" i="7"/>
  <c r="Y54" i="7"/>
  <c r="X74" i="7"/>
  <c r="U47" i="6"/>
  <c r="V39" i="6"/>
  <c r="U43" i="6"/>
  <c r="Z29" i="6"/>
  <c r="Y67" i="6"/>
  <c r="W21" i="6"/>
  <c r="X18" i="6" s="1"/>
  <c r="W24" i="6"/>
  <c r="X69" i="6"/>
  <c r="X33" i="6"/>
  <c r="Y31" i="6"/>
  <c r="X74" i="6"/>
  <c r="Y54" i="6"/>
  <c r="V56" i="6"/>
  <c r="U58" i="6"/>
  <c r="T51" i="6"/>
  <c r="X70" i="6"/>
  <c r="Y68" i="6"/>
  <c r="Z30" i="6"/>
  <c r="V25" i="6"/>
  <c r="V64" i="6"/>
  <c r="V65" i="6" s="1"/>
  <c r="V72" i="6" s="1"/>
  <c r="V76" i="6" s="1"/>
  <c r="U48" i="6"/>
  <c r="V40" i="6"/>
  <c r="U49" i="6"/>
  <c r="V41" i="6"/>
  <c r="X5" i="6"/>
  <c r="W7" i="6"/>
  <c r="V58" i="4"/>
  <c r="W56" i="4"/>
  <c r="V48" i="4"/>
  <c r="W40" i="4"/>
  <c r="V47" i="4"/>
  <c r="V43" i="4"/>
  <c r="W39" i="4"/>
  <c r="X67" i="4"/>
  <c r="X70" i="4" s="1"/>
  <c r="Y29" i="4"/>
  <c r="W24" i="4"/>
  <c r="W21" i="4"/>
  <c r="X18" i="4" s="1"/>
  <c r="X74" i="4"/>
  <c r="Y54" i="4"/>
  <c r="X68" i="4"/>
  <c r="Y30" i="4"/>
  <c r="Y69" i="4"/>
  <c r="Z31" i="4"/>
  <c r="Y7" i="4"/>
  <c r="Z5" i="4"/>
  <c r="X33" i="4"/>
  <c r="U51" i="4"/>
  <c r="V64" i="4"/>
  <c r="V65" i="4" s="1"/>
  <c r="V72" i="4" s="1"/>
  <c r="V76" i="4" s="1"/>
  <c r="V25" i="4"/>
  <c r="V49" i="4"/>
  <c r="W41" i="4"/>
  <c r="V64" i="3"/>
  <c r="V65" i="3" s="1"/>
  <c r="V72" i="3" s="1"/>
  <c r="V76" i="3" s="1"/>
  <c r="V25" i="3"/>
  <c r="W56" i="3"/>
  <c r="V58" i="3"/>
  <c r="W21" i="3"/>
  <c r="X18" i="3" s="1"/>
  <c r="W24" i="3"/>
  <c r="Y69" i="3"/>
  <c r="Z31" i="3"/>
  <c r="X74" i="3"/>
  <c r="Y54" i="3"/>
  <c r="V47" i="3"/>
  <c r="V43" i="3"/>
  <c r="W39" i="3"/>
  <c r="V48" i="3"/>
  <c r="W40" i="3"/>
  <c r="Z68" i="3"/>
  <c r="AA30" i="3"/>
  <c r="U51" i="3"/>
  <c r="X67" i="3"/>
  <c r="X70" i="3" s="1"/>
  <c r="Y29" i="3"/>
  <c r="X33" i="3"/>
  <c r="V49" i="3"/>
  <c r="W41" i="3"/>
  <c r="Y5" i="3"/>
  <c r="X7" i="3"/>
  <c r="U49" i="2"/>
  <c r="V41" i="2"/>
  <c r="U48" i="2"/>
  <c r="V40" i="2"/>
  <c r="X67" i="2"/>
  <c r="Y29" i="2"/>
  <c r="U64" i="2"/>
  <c r="U65" i="2" s="1"/>
  <c r="U72" i="2" s="1"/>
  <c r="U76" i="2" s="1"/>
  <c r="U25" i="2"/>
  <c r="W74" i="2"/>
  <c r="X54" i="2"/>
  <c r="X5" i="2"/>
  <c r="W7" i="2"/>
  <c r="W70" i="2"/>
  <c r="U58" i="2"/>
  <c r="V56" i="2"/>
  <c r="U47" i="2"/>
  <c r="U51" i="2" s="1"/>
  <c r="U43" i="2"/>
  <c r="V39" i="2"/>
  <c r="Y68" i="2"/>
  <c r="Z30" i="2"/>
  <c r="X69" i="2"/>
  <c r="X33" i="2"/>
  <c r="Y31" i="2"/>
  <c r="V21" i="2"/>
  <c r="W18" i="2" s="1"/>
  <c r="V24" i="2"/>
  <c r="U48" i="1"/>
  <c r="U49" i="1"/>
  <c r="U58" i="1"/>
  <c r="T51" i="1"/>
  <c r="W5" i="1"/>
  <c r="V7" i="1"/>
  <c r="V49" i="1" s="1"/>
  <c r="T70" i="1"/>
  <c r="T72" i="1" s="1"/>
  <c r="T76" i="1" s="1"/>
  <c r="W41" i="1"/>
  <c r="W39" i="1"/>
  <c r="V43" i="1"/>
  <c r="V47" i="1"/>
  <c r="W21" i="1"/>
  <c r="X18" i="1" s="1"/>
  <c r="W24" i="1"/>
  <c r="V54" i="1"/>
  <c r="V74" i="1" s="1"/>
  <c r="U51" i="1"/>
  <c r="U68" i="1"/>
  <c r="W40" i="1"/>
  <c r="U69" i="1"/>
  <c r="U33" i="1"/>
  <c r="W56" i="1"/>
  <c r="U67" i="1"/>
  <c r="V64" i="1"/>
  <c r="V65" i="1" s="1"/>
  <c r="V25" i="1"/>
  <c r="U83" i="15" l="1"/>
  <c r="U87" i="15" s="1"/>
  <c r="W21" i="15"/>
  <c r="X18" i="15" s="1"/>
  <c r="W24" i="15"/>
  <c r="V78" i="15"/>
  <c r="V81" i="15" s="1"/>
  <c r="W40" i="15"/>
  <c r="V44" i="15"/>
  <c r="AA5" i="15"/>
  <c r="Z7" i="15"/>
  <c r="W58" i="15"/>
  <c r="W62" i="15" s="1"/>
  <c r="W54" i="15"/>
  <c r="X50" i="15"/>
  <c r="X52" i="15"/>
  <c r="W60" i="15"/>
  <c r="Z85" i="15"/>
  <c r="AA65" i="15"/>
  <c r="X80" i="15"/>
  <c r="Y42" i="15"/>
  <c r="X51" i="15"/>
  <c r="W59" i="15"/>
  <c r="X67" i="15"/>
  <c r="W69" i="15"/>
  <c r="X79" i="15"/>
  <c r="Y41" i="15"/>
  <c r="V75" i="15"/>
  <c r="V76" i="15" s="1"/>
  <c r="V25" i="15"/>
  <c r="Y52" i="13"/>
  <c r="V79" i="13"/>
  <c r="W41" i="13"/>
  <c r="Y5" i="13"/>
  <c r="X7" i="13"/>
  <c r="X60" i="13" s="1"/>
  <c r="V21" i="13"/>
  <c r="W18" i="13" s="1"/>
  <c r="V24" i="13"/>
  <c r="W59" i="13"/>
  <c r="X51" i="13"/>
  <c r="V78" i="13"/>
  <c r="W40" i="13"/>
  <c r="Y85" i="13"/>
  <c r="Z65" i="13"/>
  <c r="V80" i="13"/>
  <c r="V44" i="13"/>
  <c r="W42" i="13"/>
  <c r="W54" i="13"/>
  <c r="W58" i="13"/>
  <c r="W62" i="13" s="1"/>
  <c r="X50" i="13"/>
  <c r="U75" i="13"/>
  <c r="U76" i="13" s="1"/>
  <c r="U25" i="13"/>
  <c r="W69" i="13"/>
  <c r="X67" i="13"/>
  <c r="U81" i="13"/>
  <c r="U83" i="13" s="1"/>
  <c r="U87" i="13" s="1"/>
  <c r="X78" i="12"/>
  <c r="Y40" i="12"/>
  <c r="AA5" i="12"/>
  <c r="Z7" i="12"/>
  <c r="W41" i="12"/>
  <c r="V79" i="12"/>
  <c r="U62" i="12"/>
  <c r="Y85" i="12"/>
  <c r="Z65" i="12"/>
  <c r="V69" i="12"/>
  <c r="W67" i="12"/>
  <c r="X24" i="12"/>
  <c r="X21" i="12"/>
  <c r="Y18" i="12" s="1"/>
  <c r="V54" i="12"/>
  <c r="W50" i="12"/>
  <c r="V58" i="12"/>
  <c r="V60" i="12"/>
  <c r="W52" i="12"/>
  <c r="V59" i="12"/>
  <c r="W51" i="12"/>
  <c r="U81" i="12"/>
  <c r="U83" i="12" s="1"/>
  <c r="U87" i="12" s="1"/>
  <c r="V80" i="12"/>
  <c r="W42" i="12"/>
  <c r="V44" i="12"/>
  <c r="W75" i="12"/>
  <c r="W76" i="12" s="1"/>
  <c r="W25" i="12"/>
  <c r="X78" i="11"/>
  <c r="Y40" i="11"/>
  <c r="U80" i="11"/>
  <c r="V42" i="11"/>
  <c r="U44" i="11"/>
  <c r="X67" i="11"/>
  <c r="W69" i="11"/>
  <c r="V79" i="11"/>
  <c r="W41" i="11"/>
  <c r="Y85" i="11"/>
  <c r="Z65" i="11"/>
  <c r="X24" i="11"/>
  <c r="X21" i="11"/>
  <c r="Y18" i="11" s="1"/>
  <c r="Z5" i="11"/>
  <c r="Y7" i="11"/>
  <c r="V62" i="11"/>
  <c r="W60" i="11"/>
  <c r="X52" i="11"/>
  <c r="W58" i="11"/>
  <c r="W62" i="11" s="1"/>
  <c r="X50" i="11"/>
  <c r="W54" i="11"/>
  <c r="U81" i="11"/>
  <c r="U83" i="11" s="1"/>
  <c r="U87" i="11" s="1"/>
  <c r="W59" i="11"/>
  <c r="X51" i="11"/>
  <c r="W75" i="11"/>
  <c r="W76" i="11" s="1"/>
  <c r="W25" i="11"/>
  <c r="V75" i="10"/>
  <c r="V76" i="10" s="1"/>
  <c r="V83" i="10" s="1"/>
  <c r="V87" i="10" s="1"/>
  <c r="V25" i="10"/>
  <c r="Z80" i="10"/>
  <c r="AA42" i="10"/>
  <c r="W50" i="10"/>
  <c r="V54" i="10"/>
  <c r="V58" i="10"/>
  <c r="V69" i="10"/>
  <c r="W67" i="10"/>
  <c r="W52" i="10"/>
  <c r="V60" i="10"/>
  <c r="U62" i="10"/>
  <c r="W51" i="10"/>
  <c r="V59" i="10"/>
  <c r="Y85" i="10"/>
  <c r="Z65" i="10"/>
  <c r="X7" i="10"/>
  <c r="Y5" i="10"/>
  <c r="Y79" i="10"/>
  <c r="Y81" i="10" s="1"/>
  <c r="Z41" i="10"/>
  <c r="Z44" i="10" s="1"/>
  <c r="Z78" i="10"/>
  <c r="AA40" i="10"/>
  <c r="W24" i="10"/>
  <c r="W21" i="10"/>
  <c r="X18" i="10" s="1"/>
  <c r="X70" i="9"/>
  <c r="W48" i="9"/>
  <c r="X40" i="9"/>
  <c r="X39" i="9"/>
  <c r="W43" i="9"/>
  <c r="W47" i="9"/>
  <c r="Y67" i="9"/>
  <c r="Z29" i="9"/>
  <c r="Z7" i="9"/>
  <c r="AA5" i="9"/>
  <c r="W24" i="9"/>
  <c r="W21" i="9"/>
  <c r="X18" i="9" s="1"/>
  <c r="X41" i="9"/>
  <c r="W49" i="9"/>
  <c r="V51" i="9"/>
  <c r="Z74" i="9"/>
  <c r="AA54" i="9"/>
  <c r="Z31" i="9"/>
  <c r="Y33" i="9"/>
  <c r="Y69" i="9"/>
  <c r="V64" i="9"/>
  <c r="V65" i="9" s="1"/>
  <c r="V72" i="9" s="1"/>
  <c r="V76" i="9" s="1"/>
  <c r="V25" i="9"/>
  <c r="Y68" i="9"/>
  <c r="Z30" i="9"/>
  <c r="X56" i="9"/>
  <c r="W58" i="9"/>
  <c r="V58" i="8"/>
  <c r="W56" i="8"/>
  <c r="X24" i="8"/>
  <c r="X21" i="8"/>
  <c r="Y18" i="8" s="1"/>
  <c r="W39" i="8"/>
  <c r="V43" i="8"/>
  <c r="V47" i="8"/>
  <c r="V51" i="8" s="1"/>
  <c r="Y69" i="8"/>
  <c r="Y33" i="8"/>
  <c r="Z31" i="8"/>
  <c r="Y67" i="8"/>
  <c r="Y70" i="8" s="1"/>
  <c r="Z29" i="8"/>
  <c r="Y74" i="8"/>
  <c r="Z54" i="8"/>
  <c r="V48" i="8"/>
  <c r="W40" i="8"/>
  <c r="X70" i="8"/>
  <c r="W41" i="8"/>
  <c r="V49" i="8"/>
  <c r="U51" i="8"/>
  <c r="Z68" i="8"/>
  <c r="AA30" i="8"/>
  <c r="W64" i="8"/>
  <c r="W65" i="8" s="1"/>
  <c r="W72" i="8" s="1"/>
  <c r="W76" i="8" s="1"/>
  <c r="W25" i="8"/>
  <c r="Y5" i="8"/>
  <c r="X7" i="8"/>
  <c r="X41" i="7"/>
  <c r="W49" i="7"/>
  <c r="Y67" i="7"/>
  <c r="Z29" i="7"/>
  <c r="X39" i="7"/>
  <c r="W43" i="7"/>
  <c r="W47" i="7"/>
  <c r="W51" i="7" s="1"/>
  <c r="Y74" i="7"/>
  <c r="Z54" i="7"/>
  <c r="AA5" i="7"/>
  <c r="Z7" i="7"/>
  <c r="W48" i="7"/>
  <c r="X40" i="7"/>
  <c r="X56" i="7"/>
  <c r="W58" i="7"/>
  <c r="W64" i="7"/>
  <c r="W65" i="7" s="1"/>
  <c r="W72" i="7" s="1"/>
  <c r="W76" i="7" s="1"/>
  <c r="W25" i="7"/>
  <c r="Y33" i="7"/>
  <c r="V51" i="7"/>
  <c r="Y68" i="7"/>
  <c r="Z30" i="7"/>
  <c r="X24" i="7"/>
  <c r="X21" i="7"/>
  <c r="Y18" i="7" s="1"/>
  <c r="Z69" i="7"/>
  <c r="Z33" i="7"/>
  <c r="AA31" i="7"/>
  <c r="Z68" i="6"/>
  <c r="AA30" i="6"/>
  <c r="W64" i="6"/>
  <c r="W65" i="6" s="1"/>
  <c r="W72" i="6" s="1"/>
  <c r="W76" i="6" s="1"/>
  <c r="W25" i="6"/>
  <c r="X24" i="6"/>
  <c r="X21" i="6"/>
  <c r="Y18" i="6" s="1"/>
  <c r="V49" i="6"/>
  <c r="W41" i="6"/>
  <c r="V58" i="6"/>
  <c r="W56" i="6"/>
  <c r="Y70" i="6"/>
  <c r="U51" i="6"/>
  <c r="V48" i="6"/>
  <c r="W40" i="6"/>
  <c r="Y5" i="6"/>
  <c r="X7" i="6"/>
  <c r="Y69" i="6"/>
  <c r="Y33" i="6"/>
  <c r="Z31" i="6"/>
  <c r="V43" i="6"/>
  <c r="V47" i="6"/>
  <c r="W39" i="6"/>
  <c r="Y74" i="6"/>
  <c r="Z54" i="6"/>
  <c r="Z67" i="6"/>
  <c r="AA29" i="6"/>
  <c r="Y68" i="4"/>
  <c r="Z30" i="4"/>
  <c r="X21" i="4"/>
  <c r="Y18" i="4" s="1"/>
  <c r="X24" i="4"/>
  <c r="X39" i="4"/>
  <c r="W47" i="4"/>
  <c r="W51" i="4" s="1"/>
  <c r="W43" i="4"/>
  <c r="W48" i="4"/>
  <c r="X40" i="4"/>
  <c r="Y33" i="4"/>
  <c r="W64" i="4"/>
  <c r="W65" i="4" s="1"/>
  <c r="W72" i="4" s="1"/>
  <c r="W76" i="4" s="1"/>
  <c r="W25" i="4"/>
  <c r="W58" i="4"/>
  <c r="X56" i="4"/>
  <c r="X41" i="4"/>
  <c r="W49" i="4"/>
  <c r="AA5" i="4"/>
  <c r="Z7" i="4"/>
  <c r="Z69" i="4"/>
  <c r="AA31" i="4"/>
  <c r="Y74" i="4"/>
  <c r="Z54" i="4"/>
  <c r="Y67" i="4"/>
  <c r="Y70" i="4" s="1"/>
  <c r="Z29" i="4"/>
  <c r="V51" i="4"/>
  <c r="Z5" i="3"/>
  <c r="Y7" i="3"/>
  <c r="AA68" i="3"/>
  <c r="AB30" i="3"/>
  <c r="W43" i="3"/>
  <c r="W47" i="3"/>
  <c r="X39" i="3"/>
  <c r="W64" i="3"/>
  <c r="W65" i="3" s="1"/>
  <c r="W72" i="3" s="1"/>
  <c r="W76" i="3" s="1"/>
  <c r="W25" i="3"/>
  <c r="W58" i="3"/>
  <c r="X56" i="3"/>
  <c r="Y67" i="3"/>
  <c r="Y70" i="3" s="1"/>
  <c r="Z29" i="3"/>
  <c r="Z69" i="3"/>
  <c r="AA31" i="3"/>
  <c r="X24" i="3"/>
  <c r="X21" i="3"/>
  <c r="Y18" i="3" s="1"/>
  <c r="Y74" i="3"/>
  <c r="Z54" i="3"/>
  <c r="W49" i="3"/>
  <c r="X41" i="3"/>
  <c r="W48" i="3"/>
  <c r="X40" i="3"/>
  <c r="V51" i="3"/>
  <c r="Y33" i="3"/>
  <c r="W24" i="2"/>
  <c r="W21" i="2"/>
  <c r="X18" i="2" s="1"/>
  <c r="Y33" i="2"/>
  <c r="Z31" i="2"/>
  <c r="Y69" i="2"/>
  <c r="V58" i="2"/>
  <c r="W56" i="2"/>
  <c r="Y5" i="2"/>
  <c r="X7" i="2"/>
  <c r="V43" i="2"/>
  <c r="W39" i="2"/>
  <c r="V47" i="2"/>
  <c r="V51" i="2" s="1"/>
  <c r="X74" i="2"/>
  <c r="Y54" i="2"/>
  <c r="Y67" i="2"/>
  <c r="Y70" i="2" s="1"/>
  <c r="Z29" i="2"/>
  <c r="W41" i="2"/>
  <c r="V49" i="2"/>
  <c r="Z68" i="2"/>
  <c r="AA30" i="2"/>
  <c r="W40" i="2"/>
  <c r="V48" i="2"/>
  <c r="V64" i="2"/>
  <c r="V65" i="2" s="1"/>
  <c r="V72" i="2" s="1"/>
  <c r="V76" i="2" s="1"/>
  <c r="V25" i="2"/>
  <c r="X70" i="2"/>
  <c r="V58" i="1"/>
  <c r="V48" i="1"/>
  <c r="V51" i="1" s="1"/>
  <c r="X5" i="1"/>
  <c r="W7" i="1"/>
  <c r="W47" i="1" s="1"/>
  <c r="U70" i="1"/>
  <c r="U72" i="1" s="1"/>
  <c r="U76" i="1" s="1"/>
  <c r="W54" i="1"/>
  <c r="W74" i="1" s="1"/>
  <c r="X56" i="1"/>
  <c r="V68" i="1"/>
  <c r="W64" i="1"/>
  <c r="W65" i="1" s="1"/>
  <c r="W25" i="1"/>
  <c r="W43" i="1"/>
  <c r="X39" i="1"/>
  <c r="V69" i="1"/>
  <c r="V33" i="1"/>
  <c r="X41" i="1"/>
  <c r="V67" i="1"/>
  <c r="X40" i="1"/>
  <c r="X24" i="1"/>
  <c r="X21" i="1"/>
  <c r="Y18" i="1" s="1"/>
  <c r="X59" i="15" l="1"/>
  <c r="Y51" i="15"/>
  <c r="AA85" i="15"/>
  <c r="AB65" i="15"/>
  <c r="Y50" i="15"/>
  <c r="X54" i="15"/>
  <c r="X58" i="15"/>
  <c r="AB5" i="15"/>
  <c r="AA7" i="15"/>
  <c r="W75" i="15"/>
  <c r="W76" i="15" s="1"/>
  <c r="W25" i="15"/>
  <c r="Y67" i="15"/>
  <c r="X69" i="15"/>
  <c r="Y80" i="15"/>
  <c r="Z42" i="15"/>
  <c r="W78" i="15"/>
  <c r="W81" i="15" s="1"/>
  <c r="X40" i="15"/>
  <c r="W44" i="15"/>
  <c r="Y79" i="15"/>
  <c r="Z41" i="15"/>
  <c r="Y52" i="15"/>
  <c r="X60" i="15"/>
  <c r="V83" i="15"/>
  <c r="V87" i="15" s="1"/>
  <c r="X21" i="15"/>
  <c r="Y18" i="15" s="1"/>
  <c r="X24" i="15"/>
  <c r="V81" i="13"/>
  <c r="W79" i="13"/>
  <c r="X41" i="13"/>
  <c r="W80" i="13"/>
  <c r="W44" i="13"/>
  <c r="X42" i="13"/>
  <c r="Z5" i="13"/>
  <c r="Y7" i="13"/>
  <c r="Y60" i="13"/>
  <c r="Z52" i="13"/>
  <c r="W21" i="13"/>
  <c r="X18" i="13" s="1"/>
  <c r="W24" i="13"/>
  <c r="Z85" i="13"/>
  <c r="AA65" i="13"/>
  <c r="X59" i="13"/>
  <c r="Y51" i="13"/>
  <c r="X69" i="13"/>
  <c r="Y67" i="13"/>
  <c r="X58" i="13"/>
  <c r="X62" i="13" s="1"/>
  <c r="X54" i="13"/>
  <c r="Y50" i="13"/>
  <c r="W78" i="13"/>
  <c r="X40" i="13"/>
  <c r="V75" i="13"/>
  <c r="V76" i="13" s="1"/>
  <c r="V25" i="13"/>
  <c r="X67" i="12"/>
  <c r="W69" i="12"/>
  <c r="AB5" i="12"/>
  <c r="AA7" i="12"/>
  <c r="W60" i="12"/>
  <c r="X52" i="12"/>
  <c r="Y24" i="12"/>
  <c r="Y21" i="12"/>
  <c r="Z18" i="12" s="1"/>
  <c r="Z85" i="12"/>
  <c r="AA65" i="12"/>
  <c r="W79" i="12"/>
  <c r="X41" i="12"/>
  <c r="Y78" i="12"/>
  <c r="Z40" i="12"/>
  <c r="W80" i="12"/>
  <c r="W44" i="12"/>
  <c r="X42" i="12"/>
  <c r="W58" i="12"/>
  <c r="W54" i="12"/>
  <c r="X50" i="12"/>
  <c r="V81" i="12"/>
  <c r="V83" i="12" s="1"/>
  <c r="V87" i="12" s="1"/>
  <c r="W59" i="12"/>
  <c r="X51" i="12"/>
  <c r="V62" i="12"/>
  <c r="X25" i="12"/>
  <c r="X75" i="12"/>
  <c r="X76" i="12" s="1"/>
  <c r="Y67" i="11"/>
  <c r="X69" i="11"/>
  <c r="X59" i="11"/>
  <c r="Y51" i="11"/>
  <c r="Y21" i="11"/>
  <c r="Z18" i="11" s="1"/>
  <c r="Y24" i="11"/>
  <c r="W79" i="11"/>
  <c r="X41" i="11"/>
  <c r="Y78" i="11"/>
  <c r="Z40" i="11"/>
  <c r="Z85" i="11"/>
  <c r="AA65" i="11"/>
  <c r="V80" i="11"/>
  <c r="W42" i="11"/>
  <c r="V44" i="11"/>
  <c r="Y52" i="11"/>
  <c r="X60" i="11"/>
  <c r="Z7" i="11"/>
  <c r="AA5" i="11"/>
  <c r="Y50" i="11"/>
  <c r="X58" i="11"/>
  <c r="X54" i="11"/>
  <c r="X75" i="11"/>
  <c r="X76" i="11" s="1"/>
  <c r="X25" i="11"/>
  <c r="V81" i="11"/>
  <c r="V83" i="11" s="1"/>
  <c r="V87" i="11" s="1"/>
  <c r="V62" i="10"/>
  <c r="X21" i="10"/>
  <c r="Y18" i="10" s="1"/>
  <c r="X24" i="10"/>
  <c r="Z85" i="10"/>
  <c r="AA65" i="10"/>
  <c r="W54" i="10"/>
  <c r="W58" i="10"/>
  <c r="X50" i="10"/>
  <c r="AA78" i="10"/>
  <c r="AB40" i="10"/>
  <c r="Y7" i="10"/>
  <c r="Z5" i="10"/>
  <c r="Z79" i="10"/>
  <c r="AA41" i="10"/>
  <c r="W75" i="10"/>
  <c r="W76" i="10" s="1"/>
  <c r="W83" i="10" s="1"/>
  <c r="W87" i="10" s="1"/>
  <c r="W25" i="10"/>
  <c r="W69" i="10"/>
  <c r="X67" i="10"/>
  <c r="Z81" i="10"/>
  <c r="W59" i="10"/>
  <c r="X51" i="10"/>
  <c r="W60" i="10"/>
  <c r="X52" i="10"/>
  <c r="AA80" i="10"/>
  <c r="AB42" i="10"/>
  <c r="AA44" i="10"/>
  <c r="X24" i="9"/>
  <c r="X21" i="9"/>
  <c r="Y18" i="9" s="1"/>
  <c r="W64" i="9"/>
  <c r="W65" i="9" s="1"/>
  <c r="W72" i="9" s="1"/>
  <c r="W76" i="9" s="1"/>
  <c r="W25" i="9"/>
  <c r="Y70" i="9"/>
  <c r="X48" i="9"/>
  <c r="Y40" i="9"/>
  <c r="Y39" i="9"/>
  <c r="X43" i="9"/>
  <c r="X47" i="9"/>
  <c r="Z69" i="9"/>
  <c r="AA31" i="9"/>
  <c r="Z33" i="9"/>
  <c r="AA7" i="9"/>
  <c r="AB5" i="9"/>
  <c r="W51" i="9"/>
  <c r="Z68" i="9"/>
  <c r="AA30" i="9"/>
  <c r="Z67" i="9"/>
  <c r="Z70" i="9" s="1"/>
  <c r="AA29" i="9"/>
  <c r="X58" i="9"/>
  <c r="Y56" i="9"/>
  <c r="AA74" i="9"/>
  <c r="AB54" i="9"/>
  <c r="Y41" i="9"/>
  <c r="X49" i="9"/>
  <c r="Y7" i="8"/>
  <c r="Z5" i="8"/>
  <c r="Z74" i="8"/>
  <c r="AA54" i="8"/>
  <c r="Z69" i="8"/>
  <c r="AA31" i="8"/>
  <c r="Z33" i="8"/>
  <c r="W58" i="8"/>
  <c r="X56" i="8"/>
  <c r="W43" i="8"/>
  <c r="W47" i="8"/>
  <c r="X39" i="8"/>
  <c r="AA68" i="8"/>
  <c r="AB30" i="8"/>
  <c r="W49" i="8"/>
  <c r="X41" i="8"/>
  <c r="X64" i="8"/>
  <c r="X65" i="8" s="1"/>
  <c r="X72" i="8" s="1"/>
  <c r="X76" i="8" s="1"/>
  <c r="X25" i="8"/>
  <c r="W48" i="8"/>
  <c r="X40" i="8"/>
  <c r="Z67" i="8"/>
  <c r="Z70" i="8" s="1"/>
  <c r="AA29" i="8"/>
  <c r="Y24" i="8"/>
  <c r="Y21" i="8"/>
  <c r="Z18" i="8" s="1"/>
  <c r="Z68" i="7"/>
  <c r="AA30" i="7"/>
  <c r="Y70" i="7"/>
  <c r="X48" i="7"/>
  <c r="Y40" i="7"/>
  <c r="AB5" i="7"/>
  <c r="AA7" i="7"/>
  <c r="Y24" i="7"/>
  <c r="Y21" i="7"/>
  <c r="Z18" i="7" s="1"/>
  <c r="Z74" i="7"/>
  <c r="AA54" i="7"/>
  <c r="X43" i="7"/>
  <c r="X47" i="7"/>
  <c r="Y39" i="7"/>
  <c r="X49" i="7"/>
  <c r="Y41" i="7"/>
  <c r="AA69" i="7"/>
  <c r="AB31" i="7"/>
  <c r="AA33" i="7"/>
  <c r="X64" i="7"/>
  <c r="X65" i="7" s="1"/>
  <c r="X72" i="7" s="1"/>
  <c r="X76" i="7" s="1"/>
  <c r="X25" i="7"/>
  <c r="Y56" i="7"/>
  <c r="X58" i="7"/>
  <c r="Z67" i="7"/>
  <c r="Z70" i="7" s="1"/>
  <c r="AA29" i="7"/>
  <c r="AA67" i="6"/>
  <c r="AB29" i="6"/>
  <c r="Z69" i="6"/>
  <c r="Z70" i="6" s="1"/>
  <c r="AA31" i="6"/>
  <c r="Z33" i="6"/>
  <c r="W49" i="6"/>
  <c r="X41" i="6"/>
  <c r="Z74" i="6"/>
  <c r="AA54" i="6"/>
  <c r="V51" i="6"/>
  <c r="X40" i="6"/>
  <c r="W48" i="6"/>
  <c r="W58" i="6"/>
  <c r="X56" i="6"/>
  <c r="Y21" i="6"/>
  <c r="Z18" i="6" s="1"/>
  <c r="Y24" i="6"/>
  <c r="AA68" i="6"/>
  <c r="AB30" i="6"/>
  <c r="Z5" i="6"/>
  <c r="Y7" i="6"/>
  <c r="W47" i="6"/>
  <c r="X39" i="6"/>
  <c r="W43" i="6"/>
  <c r="X25" i="6"/>
  <c r="X64" i="6"/>
  <c r="X65" i="6" s="1"/>
  <c r="X72" i="6" s="1"/>
  <c r="X76" i="6" s="1"/>
  <c r="Y41" i="4"/>
  <c r="X49" i="4"/>
  <c r="Z67" i="4"/>
  <c r="AA29" i="4"/>
  <c r="AA33" i="4" s="1"/>
  <c r="AA69" i="4"/>
  <c r="AB31" i="4"/>
  <c r="X58" i="4"/>
  <c r="Y56" i="4"/>
  <c r="Y24" i="4"/>
  <c r="Y21" i="4"/>
  <c r="Z18" i="4" s="1"/>
  <c r="X64" i="4"/>
  <c r="X65" i="4" s="1"/>
  <c r="X72" i="4" s="1"/>
  <c r="X76" i="4" s="1"/>
  <c r="X25" i="4"/>
  <c r="Z33" i="4"/>
  <c r="AB5" i="4"/>
  <c r="AA7" i="4"/>
  <c r="X48" i="4"/>
  <c r="Y40" i="4"/>
  <c r="Z68" i="4"/>
  <c r="AA30" i="4"/>
  <c r="Z74" i="4"/>
  <c r="AA54" i="4"/>
  <c r="Y39" i="4"/>
  <c r="X43" i="4"/>
  <c r="X47" i="4"/>
  <c r="X51" i="4" s="1"/>
  <c r="X58" i="3"/>
  <c r="Y56" i="3"/>
  <c r="X49" i="3"/>
  <c r="Y41" i="3"/>
  <c r="Y24" i="3"/>
  <c r="Y21" i="3"/>
  <c r="Z18" i="3" s="1"/>
  <c r="X47" i="3"/>
  <c r="X51" i="3" s="1"/>
  <c r="Y39" i="3"/>
  <c r="X43" i="3"/>
  <c r="AB68" i="3"/>
  <c r="AC30" i="3"/>
  <c r="X48" i="3"/>
  <c r="Y40" i="3"/>
  <c r="X64" i="3"/>
  <c r="X65" i="3" s="1"/>
  <c r="X72" i="3" s="1"/>
  <c r="X76" i="3" s="1"/>
  <c r="X25" i="3"/>
  <c r="Z67" i="3"/>
  <c r="Z70" i="3" s="1"/>
  <c r="AA29" i="3"/>
  <c r="W51" i="3"/>
  <c r="AA69" i="3"/>
  <c r="AB31" i="3"/>
  <c r="AA33" i="3"/>
  <c r="Z74" i="3"/>
  <c r="AA54" i="3"/>
  <c r="Z33" i="3"/>
  <c r="Z7" i="3"/>
  <c r="AA5" i="3"/>
  <c r="W43" i="2"/>
  <c r="X39" i="2"/>
  <c r="W47" i="2"/>
  <c r="X56" i="2"/>
  <c r="W58" i="2"/>
  <c r="Z67" i="2"/>
  <c r="Z70" i="2" s="1"/>
  <c r="AA29" i="2"/>
  <c r="Z69" i="2"/>
  <c r="AA31" i="2"/>
  <c r="Z33" i="2"/>
  <c r="Y74" i="2"/>
  <c r="Z54" i="2"/>
  <c r="X21" i="2"/>
  <c r="Y18" i="2" s="1"/>
  <c r="X24" i="2"/>
  <c r="AA68" i="2"/>
  <c r="AB30" i="2"/>
  <c r="Y7" i="2"/>
  <c r="Z5" i="2"/>
  <c r="W48" i="2"/>
  <c r="X40" i="2"/>
  <c r="W49" i="2"/>
  <c r="X41" i="2"/>
  <c r="W25" i="2"/>
  <c r="W64" i="2"/>
  <c r="W65" i="2" s="1"/>
  <c r="W72" i="2" s="1"/>
  <c r="W76" i="2" s="1"/>
  <c r="W58" i="1"/>
  <c r="W49" i="1"/>
  <c r="W48" i="1"/>
  <c r="Y5" i="1"/>
  <c r="X7" i="1"/>
  <c r="V70" i="1"/>
  <c r="V72" i="1" s="1"/>
  <c r="V76" i="1" s="1"/>
  <c r="Y40" i="1"/>
  <c r="Y56" i="1"/>
  <c r="X64" i="1"/>
  <c r="X65" i="1" s="1"/>
  <c r="X25" i="1"/>
  <c r="Y41" i="1"/>
  <c r="Y24" i="1"/>
  <c r="Y21" i="1"/>
  <c r="Z18" i="1" s="1"/>
  <c r="W67" i="1"/>
  <c r="W51" i="1"/>
  <c r="W69" i="1"/>
  <c r="W33" i="1"/>
  <c r="W68" i="1"/>
  <c r="Y39" i="1"/>
  <c r="X43" i="1"/>
  <c r="X54" i="1"/>
  <c r="X74" i="1" s="1"/>
  <c r="Y69" i="15" l="1"/>
  <c r="Z67" i="15"/>
  <c r="AB85" i="15"/>
  <c r="AC65" i="15"/>
  <c r="X62" i="15"/>
  <c r="Y24" i="15"/>
  <c r="Y21" i="15"/>
  <c r="Z18" i="15" s="1"/>
  <c r="Y60" i="15"/>
  <c r="Z52" i="15"/>
  <c r="X78" i="15"/>
  <c r="X81" i="15" s="1"/>
  <c r="Y40" i="15"/>
  <c r="X44" i="15"/>
  <c r="Y59" i="15"/>
  <c r="Z51" i="15"/>
  <c r="Z80" i="15"/>
  <c r="AA42" i="15"/>
  <c r="AB7" i="15"/>
  <c r="AC5" i="15"/>
  <c r="X75" i="15"/>
  <c r="X76" i="15" s="1"/>
  <c r="X25" i="15"/>
  <c r="Z79" i="15"/>
  <c r="AA41" i="15"/>
  <c r="W83" i="15"/>
  <c r="W87" i="15" s="1"/>
  <c r="Y54" i="15"/>
  <c r="Y58" i="15"/>
  <c r="Z50" i="15"/>
  <c r="X78" i="13"/>
  <c r="Y40" i="13"/>
  <c r="X21" i="13"/>
  <c r="Y18" i="13" s="1"/>
  <c r="X24" i="13"/>
  <c r="AA5" i="13"/>
  <c r="Z7" i="13"/>
  <c r="Z60" i="13" s="1"/>
  <c r="W81" i="13"/>
  <c r="W83" i="13" s="1"/>
  <c r="W87" i="13" s="1"/>
  <c r="Y69" i="13"/>
  <c r="Z67" i="13"/>
  <c r="AA85" i="13"/>
  <c r="AB65" i="13"/>
  <c r="AA52" i="13"/>
  <c r="X79" i="13"/>
  <c r="Y41" i="13"/>
  <c r="Y54" i="13"/>
  <c r="Z50" i="13"/>
  <c r="Y58" i="13"/>
  <c r="X80" i="13"/>
  <c r="Y42" i="13"/>
  <c r="X44" i="13"/>
  <c r="Z51" i="13"/>
  <c r="Y59" i="13"/>
  <c r="W75" i="13"/>
  <c r="W76" i="13" s="1"/>
  <c r="W25" i="13"/>
  <c r="V83" i="13"/>
  <c r="V87" i="13" s="1"/>
  <c r="X58" i="12"/>
  <c r="X54" i="12"/>
  <c r="Y50" i="12"/>
  <c r="Z21" i="12"/>
  <c r="AA18" i="12" s="1"/>
  <c r="Z24" i="12"/>
  <c r="X59" i="12"/>
  <c r="Y51" i="12"/>
  <c r="W81" i="12"/>
  <c r="W83" i="12" s="1"/>
  <c r="W87" i="12" s="1"/>
  <c r="AC5" i="12"/>
  <c r="AB7" i="12"/>
  <c r="W62" i="12"/>
  <c r="Z78" i="12"/>
  <c r="AA40" i="12"/>
  <c r="AA85" i="12"/>
  <c r="AB65" i="12"/>
  <c r="Y52" i="12"/>
  <c r="X60" i="12"/>
  <c r="X79" i="12"/>
  <c r="Y41" i="12"/>
  <c r="Y75" i="12"/>
  <c r="Y76" i="12" s="1"/>
  <c r="Y25" i="12"/>
  <c r="X80" i="12"/>
  <c r="Y42" i="12"/>
  <c r="X44" i="12"/>
  <c r="Y67" i="12"/>
  <c r="X69" i="12"/>
  <c r="AA85" i="11"/>
  <c r="AB65" i="11"/>
  <c r="Y59" i="11"/>
  <c r="Z51" i="11"/>
  <c r="X62" i="11"/>
  <c r="W80" i="11"/>
  <c r="W81" i="11" s="1"/>
  <c r="W83" i="11" s="1"/>
  <c r="W87" i="11" s="1"/>
  <c r="X42" i="11"/>
  <c r="W44" i="11"/>
  <c r="Z78" i="11"/>
  <c r="AA40" i="11"/>
  <c r="Y75" i="11"/>
  <c r="Y76" i="11" s="1"/>
  <c r="Y25" i="11"/>
  <c r="Z52" i="11"/>
  <c r="Y60" i="11"/>
  <c r="X79" i="11"/>
  <c r="Y41" i="11"/>
  <c r="AB5" i="11"/>
  <c r="AA7" i="11"/>
  <c r="Y54" i="11"/>
  <c r="Z50" i="11"/>
  <c r="Y58" i="11"/>
  <c r="Y62" i="11" s="1"/>
  <c r="Z24" i="11"/>
  <c r="Z21" i="11"/>
  <c r="AA18" i="11" s="1"/>
  <c r="Y69" i="11"/>
  <c r="Z67" i="11"/>
  <c r="W62" i="10"/>
  <c r="X60" i="10"/>
  <c r="Y52" i="10"/>
  <c r="X69" i="10"/>
  <c r="Y67" i="10"/>
  <c r="AB80" i="10"/>
  <c r="AC42" i="10"/>
  <c r="X59" i="10"/>
  <c r="Y51" i="10"/>
  <c r="Y24" i="10"/>
  <c r="Y21" i="10"/>
  <c r="Z18" i="10" s="1"/>
  <c r="AA79" i="10"/>
  <c r="AA81" i="10" s="1"/>
  <c r="AB41" i="10"/>
  <c r="AB78" i="10"/>
  <c r="AC40" i="10"/>
  <c r="X75" i="10"/>
  <c r="X76" i="10" s="1"/>
  <c r="X83" i="10" s="1"/>
  <c r="X87" i="10" s="1"/>
  <c r="X25" i="10"/>
  <c r="Z7" i="10"/>
  <c r="AA5" i="10"/>
  <c r="X58" i="10"/>
  <c r="X54" i="10"/>
  <c r="Y50" i="10"/>
  <c r="AA85" i="10"/>
  <c r="AB65" i="10"/>
  <c r="Y58" i="9"/>
  <c r="Z56" i="9"/>
  <c r="AC5" i="9"/>
  <c r="AB7" i="9"/>
  <c r="Y48" i="9"/>
  <c r="Z40" i="9"/>
  <c r="Y43" i="9"/>
  <c r="Y47" i="9"/>
  <c r="Y51" i="9" s="1"/>
  <c r="Z39" i="9"/>
  <c r="Y49" i="9"/>
  <c r="Z41" i="9"/>
  <c r="AA68" i="9"/>
  <c r="AB30" i="9"/>
  <c r="X51" i="9"/>
  <c r="Y24" i="9"/>
  <c r="Y21" i="9"/>
  <c r="Z18" i="9" s="1"/>
  <c r="AA69" i="9"/>
  <c r="AA33" i="9"/>
  <c r="AB31" i="9"/>
  <c r="AB74" i="9"/>
  <c r="AC54" i="9"/>
  <c r="AA67" i="9"/>
  <c r="AA70" i="9" s="1"/>
  <c r="AB29" i="9"/>
  <c r="X64" i="9"/>
  <c r="X65" i="9" s="1"/>
  <c r="X72" i="9" s="1"/>
  <c r="X76" i="9" s="1"/>
  <c r="X25" i="9"/>
  <c r="Z24" i="8"/>
  <c r="Z21" i="8"/>
  <c r="AA18" i="8" s="1"/>
  <c r="X48" i="8"/>
  <c r="Y40" i="8"/>
  <c r="X49" i="8"/>
  <c r="Y41" i="8"/>
  <c r="X47" i="8"/>
  <c r="X51" i="8" s="1"/>
  <c r="Y39" i="8"/>
  <c r="X43" i="8"/>
  <c r="AA69" i="8"/>
  <c r="AB31" i="8"/>
  <c r="AA33" i="8"/>
  <c r="AA5" i="8"/>
  <c r="Z7" i="8"/>
  <c r="Y64" i="8"/>
  <c r="Y65" i="8" s="1"/>
  <c r="Y72" i="8" s="1"/>
  <c r="Y76" i="8" s="1"/>
  <c r="Y25" i="8"/>
  <c r="W51" i="8"/>
  <c r="Y56" i="8"/>
  <c r="X58" i="8"/>
  <c r="AA67" i="8"/>
  <c r="AB29" i="8"/>
  <c r="AB68" i="8"/>
  <c r="AC30" i="8"/>
  <c r="AB54" i="8"/>
  <c r="AA74" i="8"/>
  <c r="Y49" i="7"/>
  <c r="Z41" i="7"/>
  <c r="Y64" i="7"/>
  <c r="Y65" i="7" s="1"/>
  <c r="Y25" i="7"/>
  <c r="AA74" i="7"/>
  <c r="AB54" i="7"/>
  <c r="Y72" i="7"/>
  <c r="Y76" i="7" s="1"/>
  <c r="AA67" i="7"/>
  <c r="AA70" i="7" s="1"/>
  <c r="AB29" i="7"/>
  <c r="Y58" i="7"/>
  <c r="Z56" i="7"/>
  <c r="AB69" i="7"/>
  <c r="AC31" i="7"/>
  <c r="Y47" i="7"/>
  <c r="Z39" i="7"/>
  <c r="Y43" i="7"/>
  <c r="AB7" i="7"/>
  <c r="AC5" i="7"/>
  <c r="AA68" i="7"/>
  <c r="AB30" i="7"/>
  <c r="X51" i="7"/>
  <c r="Z24" i="7"/>
  <c r="Z21" i="7"/>
  <c r="AA18" i="7" s="1"/>
  <c r="Y48" i="7"/>
  <c r="Z40" i="7"/>
  <c r="AA69" i="6"/>
  <c r="AB31" i="6"/>
  <c r="AA33" i="6"/>
  <c r="X48" i="6"/>
  <c r="Y40" i="6"/>
  <c r="W51" i="6"/>
  <c r="AB68" i="6"/>
  <c r="AC30" i="6"/>
  <c r="X58" i="6"/>
  <c r="Y56" i="6"/>
  <c r="AB67" i="6"/>
  <c r="AC29" i="6"/>
  <c r="Y25" i="6"/>
  <c r="Y64" i="6"/>
  <c r="Y65" i="6" s="1"/>
  <c r="Y72" i="6" s="1"/>
  <c r="Y76" i="6" s="1"/>
  <c r="X43" i="6"/>
  <c r="Y39" i="6"/>
  <c r="X47" i="6"/>
  <c r="X51" i="6" s="1"/>
  <c r="Z7" i="6"/>
  <c r="AA5" i="6"/>
  <c r="Z21" i="6"/>
  <c r="AA18" i="6" s="1"/>
  <c r="Z24" i="6"/>
  <c r="Y41" i="6"/>
  <c r="X49" i="6"/>
  <c r="AA74" i="6"/>
  <c r="AB54" i="6"/>
  <c r="AA70" i="6"/>
  <c r="Y48" i="4"/>
  <c r="Z40" i="4"/>
  <c r="Z24" i="4"/>
  <c r="Z21" i="4"/>
  <c r="AA18" i="4" s="1"/>
  <c r="AB69" i="4"/>
  <c r="AC31" i="4"/>
  <c r="Z70" i="4"/>
  <c r="AB7" i="4"/>
  <c r="AC5" i="4"/>
  <c r="Y64" i="4"/>
  <c r="Y65" i="4" s="1"/>
  <c r="Y72" i="4" s="1"/>
  <c r="Y76" i="4" s="1"/>
  <c r="Y25" i="4"/>
  <c r="AA74" i="4"/>
  <c r="AB54" i="4"/>
  <c r="AA67" i="4"/>
  <c r="AA70" i="4" s="1"/>
  <c r="AB29" i="4"/>
  <c r="Y43" i="4"/>
  <c r="Y47" i="4"/>
  <c r="Y51" i="4" s="1"/>
  <c r="Z39" i="4"/>
  <c r="AA68" i="4"/>
  <c r="AB30" i="4"/>
  <c r="AB33" i="4" s="1"/>
  <c r="Y58" i="4"/>
  <c r="Z56" i="4"/>
  <c r="Y49" i="4"/>
  <c r="Z41" i="4"/>
  <c r="AB5" i="3"/>
  <c r="AA7" i="3"/>
  <c r="AC68" i="3"/>
  <c r="AD30" i="3"/>
  <c r="Z41" i="3"/>
  <c r="Y49" i="3"/>
  <c r="AA67" i="3"/>
  <c r="AA70" i="3" s="1"/>
  <c r="AB29" i="3"/>
  <c r="Y48" i="3"/>
  <c r="Z40" i="3"/>
  <c r="Z21" i="3"/>
  <c r="AA18" i="3" s="1"/>
  <c r="Z24" i="3"/>
  <c r="Z56" i="3"/>
  <c r="Y58" i="3"/>
  <c r="AA74" i="3"/>
  <c r="AB54" i="3"/>
  <c r="Y43" i="3"/>
  <c r="Z39" i="3"/>
  <c r="Y47" i="3"/>
  <c r="Y51" i="3" s="1"/>
  <c r="AC31" i="3"/>
  <c r="AB33" i="3"/>
  <c r="AB69" i="3"/>
  <c r="Y64" i="3"/>
  <c r="Y65" i="3" s="1"/>
  <c r="Y72" i="3" s="1"/>
  <c r="Y76" i="3" s="1"/>
  <c r="Y25" i="3"/>
  <c r="X25" i="2"/>
  <c r="X64" i="2"/>
  <c r="X65" i="2" s="1"/>
  <c r="X72" i="2" s="1"/>
  <c r="X76" i="2" s="1"/>
  <c r="Y21" i="2"/>
  <c r="Z18" i="2" s="1"/>
  <c r="Y24" i="2"/>
  <c r="AA69" i="2"/>
  <c r="AA33" i="2"/>
  <c r="AB31" i="2"/>
  <c r="X49" i="2"/>
  <c r="Y41" i="2"/>
  <c r="X47" i="2"/>
  <c r="Y39" i="2"/>
  <c r="X43" i="2"/>
  <c r="X48" i="2"/>
  <c r="Y40" i="2"/>
  <c r="AB68" i="2"/>
  <c r="AC30" i="2"/>
  <c r="Z74" i="2"/>
  <c r="AA54" i="2"/>
  <c r="Y56" i="2"/>
  <c r="X58" i="2"/>
  <c r="Z7" i="2"/>
  <c r="AA5" i="2"/>
  <c r="AA67" i="2"/>
  <c r="AA70" i="2" s="1"/>
  <c r="AB29" i="2"/>
  <c r="W51" i="2"/>
  <c r="X47" i="1"/>
  <c r="X49" i="1"/>
  <c r="Z5" i="1"/>
  <c r="Y7" i="1"/>
  <c r="Y48" i="1" s="1"/>
  <c r="X58" i="1"/>
  <c r="X48" i="1"/>
  <c r="Z24" i="1"/>
  <c r="Z21" i="1"/>
  <c r="AA18" i="1" s="1"/>
  <c r="X68" i="1"/>
  <c r="Z56" i="1"/>
  <c r="X51" i="1"/>
  <c r="X67" i="1"/>
  <c r="Y54" i="1"/>
  <c r="Y74" i="1" s="1"/>
  <c r="X69" i="1"/>
  <c r="X33" i="1"/>
  <c r="Z39" i="1"/>
  <c r="Y43" i="1"/>
  <c r="Y64" i="1"/>
  <c r="Y65" i="1" s="1"/>
  <c r="Y25" i="1"/>
  <c r="Y49" i="1"/>
  <c r="Z41" i="1"/>
  <c r="Z40" i="1"/>
  <c r="W70" i="1"/>
  <c r="W72" i="1" s="1"/>
  <c r="W76" i="1" s="1"/>
  <c r="Z58" i="15" l="1"/>
  <c r="AA50" i="15"/>
  <c r="Z54" i="15"/>
  <c r="AA79" i="15"/>
  <c r="AB41" i="15"/>
  <c r="AC85" i="15"/>
  <c r="AD65" i="15"/>
  <c r="Y62" i="15"/>
  <c r="Z24" i="15"/>
  <c r="Z21" i="15"/>
  <c r="AA18" i="15" s="1"/>
  <c r="Z59" i="15"/>
  <c r="AA51" i="15"/>
  <c r="X83" i="15"/>
  <c r="X87" i="15" s="1"/>
  <c r="Y75" i="15"/>
  <c r="Y76" i="15" s="1"/>
  <c r="Y25" i="15"/>
  <c r="Z69" i="15"/>
  <c r="AA67" i="15"/>
  <c r="AA80" i="15"/>
  <c r="AB42" i="15"/>
  <c r="AD5" i="15"/>
  <c r="AC7" i="15"/>
  <c r="Y78" i="15"/>
  <c r="Y81" i="15" s="1"/>
  <c r="Y83" i="15" s="1"/>
  <c r="Y87" i="15" s="1"/>
  <c r="Z40" i="15"/>
  <c r="Y44" i="15"/>
  <c r="Z60" i="15"/>
  <c r="AA52" i="15"/>
  <c r="X75" i="13"/>
  <c r="X76" i="13" s="1"/>
  <c r="X25" i="13"/>
  <c r="Y62" i="13"/>
  <c r="Y78" i="13"/>
  <c r="Z40" i="13"/>
  <c r="AA60" i="13"/>
  <c r="AB52" i="13"/>
  <c r="Z59" i="13"/>
  <c r="AA51" i="13"/>
  <c r="Y79" i="13"/>
  <c r="Z41" i="13"/>
  <c r="AB85" i="13"/>
  <c r="AC65" i="13"/>
  <c r="Y24" i="13"/>
  <c r="Y21" i="13"/>
  <c r="Z18" i="13" s="1"/>
  <c r="Y80" i="13"/>
  <c r="Y44" i="13"/>
  <c r="Z42" i="13"/>
  <c r="Z54" i="13"/>
  <c r="Z58" i="13"/>
  <c r="Z62" i="13" s="1"/>
  <c r="AA50" i="13"/>
  <c r="AA67" i="13"/>
  <c r="Z69" i="13"/>
  <c r="AA7" i="13"/>
  <c r="AB5" i="13"/>
  <c r="X81" i="13"/>
  <c r="X83" i="13" s="1"/>
  <c r="X87" i="13" s="1"/>
  <c r="AA24" i="12"/>
  <c r="AA21" i="12"/>
  <c r="AB18" i="12" s="1"/>
  <c r="Y69" i="12"/>
  <c r="Z67" i="12"/>
  <c r="Y79" i="12"/>
  <c r="Z41" i="12"/>
  <c r="AB85" i="12"/>
  <c r="AC65" i="12"/>
  <c r="Y58" i="12"/>
  <c r="Y54" i="12"/>
  <c r="Z50" i="12"/>
  <c r="X81" i="12"/>
  <c r="X83" i="12" s="1"/>
  <c r="X87" i="12" s="1"/>
  <c r="Z52" i="12"/>
  <c r="Y60" i="12"/>
  <c r="Y44" i="12"/>
  <c r="Z42" i="12"/>
  <c r="Y80" i="12"/>
  <c r="Z51" i="12"/>
  <c r="Y59" i="12"/>
  <c r="AA78" i="12"/>
  <c r="AB40" i="12"/>
  <c r="AC7" i="12"/>
  <c r="AD5" i="12"/>
  <c r="Z75" i="12"/>
  <c r="Z76" i="12" s="1"/>
  <c r="Z25" i="12"/>
  <c r="X62" i="12"/>
  <c r="Z69" i="11"/>
  <c r="AA67" i="11"/>
  <c r="X81" i="11"/>
  <c r="X83" i="11" s="1"/>
  <c r="X87" i="11" s="1"/>
  <c r="Z59" i="11"/>
  <c r="AA51" i="11"/>
  <c r="AA24" i="11"/>
  <c r="AA21" i="11"/>
  <c r="AB18" i="11" s="1"/>
  <c r="Z58" i="11"/>
  <c r="Z62" i="11" s="1"/>
  <c r="Z54" i="11"/>
  <c r="AA50" i="11"/>
  <c r="AC5" i="11"/>
  <c r="AB7" i="11"/>
  <c r="Z60" i="11"/>
  <c r="AA52" i="11"/>
  <c r="AB85" i="11"/>
  <c r="AC65" i="11"/>
  <c r="X80" i="11"/>
  <c r="X44" i="11"/>
  <c r="Y42" i="11"/>
  <c r="AA78" i="11"/>
  <c r="AB40" i="11"/>
  <c r="Z75" i="11"/>
  <c r="Z76" i="11" s="1"/>
  <c r="Z25" i="11"/>
  <c r="Y79" i="11"/>
  <c r="Z41" i="11"/>
  <c r="Z24" i="10"/>
  <c r="Z21" i="10"/>
  <c r="AA18" i="10" s="1"/>
  <c r="X62" i="10"/>
  <c r="Y75" i="10"/>
  <c r="Y76" i="10" s="1"/>
  <c r="Y83" i="10" s="1"/>
  <c r="Y87" i="10" s="1"/>
  <c r="Y25" i="10"/>
  <c r="AB5" i="10"/>
  <c r="AA7" i="10"/>
  <c r="AC78" i="10"/>
  <c r="AD40" i="10"/>
  <c r="AC80" i="10"/>
  <c r="AD42" i="10"/>
  <c r="Z52" i="10"/>
  <c r="Y60" i="10"/>
  <c r="AB79" i="10"/>
  <c r="AC41" i="10"/>
  <c r="Z67" i="10"/>
  <c r="Y69" i="10"/>
  <c r="AB85" i="10"/>
  <c r="AC65" i="10"/>
  <c r="AB44" i="10"/>
  <c r="Z50" i="10"/>
  <c r="Y54" i="10"/>
  <c r="Y58" i="10"/>
  <c r="AB81" i="10"/>
  <c r="Z51" i="10"/>
  <c r="Y59" i="10"/>
  <c r="Y64" i="9"/>
  <c r="Y65" i="9" s="1"/>
  <c r="Y72" i="9" s="1"/>
  <c r="Y76" i="9" s="1"/>
  <c r="Y25" i="9"/>
  <c r="AD54" i="9"/>
  <c r="AC74" i="9"/>
  <c r="AD5" i="9"/>
  <c r="AC7" i="9"/>
  <c r="AB68" i="9"/>
  <c r="AC30" i="9"/>
  <c r="Z47" i="9"/>
  <c r="Z51" i="9" s="1"/>
  <c r="AA39" i="9"/>
  <c r="Z43" i="9"/>
  <c r="Z48" i="9"/>
  <c r="AA40" i="9"/>
  <c r="AA56" i="9"/>
  <c r="Z58" i="9"/>
  <c r="Z49" i="9"/>
  <c r="AA41" i="9"/>
  <c r="AB67" i="9"/>
  <c r="AB70" i="9" s="1"/>
  <c r="AC29" i="9"/>
  <c r="AB69" i="9"/>
  <c r="AC31" i="9"/>
  <c r="AB33" i="9"/>
  <c r="Z24" i="9"/>
  <c r="Z21" i="9"/>
  <c r="AA18" i="9" s="1"/>
  <c r="AB69" i="8"/>
  <c r="AC31" i="8"/>
  <c r="AB33" i="8"/>
  <c r="AB67" i="8"/>
  <c r="AB70" i="8" s="1"/>
  <c r="AC29" i="8"/>
  <c r="Z56" i="8"/>
  <c r="Y58" i="8"/>
  <c r="Z41" i="8"/>
  <c r="Y49" i="8"/>
  <c r="AA21" i="8"/>
  <c r="AB18" i="8" s="1"/>
  <c r="AA24" i="8"/>
  <c r="AB74" i="8"/>
  <c r="AC54" i="8"/>
  <c r="AA70" i="8"/>
  <c r="AB5" i="8"/>
  <c r="AA7" i="8"/>
  <c r="Z64" i="8"/>
  <c r="Z65" i="8" s="1"/>
  <c r="Z72" i="8" s="1"/>
  <c r="Z76" i="8" s="1"/>
  <c r="Z25" i="8"/>
  <c r="AD30" i="8"/>
  <c r="AC68" i="8"/>
  <c r="Z39" i="8"/>
  <c r="Y43" i="8"/>
  <c r="Y47" i="8"/>
  <c r="Y51" i="8" s="1"/>
  <c r="Y48" i="8"/>
  <c r="Z40" i="8"/>
  <c r="Z48" i="7"/>
  <c r="AA40" i="7"/>
  <c r="AD5" i="7"/>
  <c r="AC7" i="7"/>
  <c r="AA39" i="7"/>
  <c r="Z43" i="7"/>
  <c r="Z47" i="7"/>
  <c r="Y51" i="7"/>
  <c r="Z58" i="7"/>
  <c r="AA56" i="7"/>
  <c r="AA24" i="7"/>
  <c r="AA21" i="7"/>
  <c r="AB18" i="7" s="1"/>
  <c r="AB68" i="7"/>
  <c r="AC30" i="7"/>
  <c r="AB33" i="7"/>
  <c r="AB74" i="7"/>
  <c r="AC54" i="7"/>
  <c r="AA41" i="7"/>
  <c r="Z49" i="7"/>
  <c r="Z64" i="7"/>
  <c r="Z65" i="7" s="1"/>
  <c r="Z72" i="7" s="1"/>
  <c r="Z76" i="7" s="1"/>
  <c r="Z25" i="7"/>
  <c r="AC69" i="7"/>
  <c r="AD31" i="7"/>
  <c r="AB67" i="7"/>
  <c r="AB70" i="7" s="1"/>
  <c r="AC29" i="7"/>
  <c r="AA24" i="6"/>
  <c r="AA21" i="6"/>
  <c r="AB18" i="6" s="1"/>
  <c r="Y47" i="6"/>
  <c r="Y51" i="6" s="1"/>
  <c r="Y43" i="6"/>
  <c r="Z39" i="6"/>
  <c r="Y48" i="6"/>
  <c r="Z40" i="6"/>
  <c r="Y49" i="6"/>
  <c r="Z41" i="6"/>
  <c r="AB74" i="6"/>
  <c r="AC54" i="6"/>
  <c r="Z64" i="6"/>
  <c r="Z65" i="6" s="1"/>
  <c r="Z72" i="6" s="1"/>
  <c r="Z76" i="6" s="1"/>
  <c r="Z25" i="6"/>
  <c r="Z56" i="6"/>
  <c r="Y58" i="6"/>
  <c r="AB69" i="6"/>
  <c r="AB70" i="6" s="1"/>
  <c r="AB33" i="6"/>
  <c r="AC31" i="6"/>
  <c r="AA7" i="6"/>
  <c r="AB5" i="6"/>
  <c r="AC67" i="6"/>
  <c r="AD29" i="6"/>
  <c r="AC68" i="6"/>
  <c r="AD30" i="6"/>
  <c r="Z58" i="4"/>
  <c r="AA56" i="4"/>
  <c r="AD31" i="4"/>
  <c r="AC69" i="4"/>
  <c r="AB74" i="4"/>
  <c r="AC54" i="4"/>
  <c r="AC7" i="4"/>
  <c r="AD5" i="4"/>
  <c r="Z48" i="4"/>
  <c r="AA40" i="4"/>
  <c r="Z49" i="4"/>
  <c r="AA41" i="4"/>
  <c r="AB68" i="4"/>
  <c r="AC30" i="4"/>
  <c r="Z47" i="4"/>
  <c r="Z43" i="4"/>
  <c r="AA39" i="4"/>
  <c r="Z64" i="4"/>
  <c r="Z65" i="4" s="1"/>
  <c r="Z25" i="4"/>
  <c r="AB67" i="4"/>
  <c r="AB70" i="4" s="1"/>
  <c r="AC29" i="4"/>
  <c r="Z72" i="4"/>
  <c r="Z76" i="4" s="1"/>
  <c r="AA21" i="4"/>
  <c r="AB18" i="4" s="1"/>
  <c r="AA24" i="4"/>
  <c r="Z47" i="3"/>
  <c r="Z43" i="3"/>
  <c r="AA39" i="3"/>
  <c r="Z48" i="3"/>
  <c r="AA40" i="3"/>
  <c r="AA24" i="3"/>
  <c r="AA21" i="3"/>
  <c r="AB18" i="3" s="1"/>
  <c r="AA56" i="3"/>
  <c r="Z58" i="3"/>
  <c r="Z49" i="3"/>
  <c r="AA41" i="3"/>
  <c r="AC5" i="3"/>
  <c r="AB7" i="3"/>
  <c r="AC69" i="3"/>
  <c r="AD31" i="3"/>
  <c r="AB74" i="3"/>
  <c r="AC54" i="3"/>
  <c r="Z64" i="3"/>
  <c r="Z65" i="3" s="1"/>
  <c r="Z72" i="3" s="1"/>
  <c r="Z76" i="3" s="1"/>
  <c r="Z25" i="3"/>
  <c r="AB67" i="3"/>
  <c r="AB70" i="3" s="1"/>
  <c r="AC29" i="3"/>
  <c r="AD68" i="3"/>
  <c r="AE30" i="3"/>
  <c r="Z56" i="2"/>
  <c r="Y58" i="2"/>
  <c r="Y43" i="2"/>
  <c r="Z39" i="2"/>
  <c r="Y47" i="2"/>
  <c r="AB69" i="2"/>
  <c r="AB33" i="2"/>
  <c r="AC31" i="2"/>
  <c r="Z24" i="2"/>
  <c r="Z21" i="2"/>
  <c r="AA18" i="2" s="1"/>
  <c r="Y64" i="2"/>
  <c r="Y65" i="2" s="1"/>
  <c r="Y72" i="2" s="1"/>
  <c r="Y76" i="2" s="1"/>
  <c r="Y25" i="2"/>
  <c r="AB67" i="2"/>
  <c r="AB70" i="2" s="1"/>
  <c r="AC29" i="2"/>
  <c r="AA7" i="2"/>
  <c r="AB5" i="2"/>
  <c r="AA74" i="2"/>
  <c r="AB54" i="2"/>
  <c r="Y48" i="2"/>
  <c r="Z40" i="2"/>
  <c r="X51" i="2"/>
  <c r="AC68" i="2"/>
  <c r="AD30" i="2"/>
  <c r="Y49" i="2"/>
  <c r="Z41" i="2"/>
  <c r="Y47" i="1"/>
  <c r="Y58" i="1"/>
  <c r="Z7" i="1"/>
  <c r="AA5" i="1"/>
  <c r="X70" i="1"/>
  <c r="X72" i="1" s="1"/>
  <c r="X76" i="1" s="1"/>
  <c r="Y51" i="1"/>
  <c r="AA56" i="1"/>
  <c r="AA39" i="1"/>
  <c r="Z43" i="1"/>
  <c r="Y69" i="1"/>
  <c r="Y33" i="1"/>
  <c r="Y68" i="1"/>
  <c r="AA21" i="1"/>
  <c r="AB18" i="1" s="1"/>
  <c r="AA24" i="1"/>
  <c r="AA40" i="1"/>
  <c r="Z54" i="1"/>
  <c r="Z74" i="1" s="1"/>
  <c r="AA41" i="1"/>
  <c r="Y67" i="1"/>
  <c r="Z64" i="1"/>
  <c r="Z65" i="1" s="1"/>
  <c r="Z25" i="1"/>
  <c r="AB52" i="15" l="1"/>
  <c r="AA60" i="15"/>
  <c r="AB80" i="15"/>
  <c r="AC42" i="15"/>
  <c r="AA59" i="15"/>
  <c r="AB51" i="15"/>
  <c r="AA24" i="15"/>
  <c r="AA21" i="15"/>
  <c r="AB18" i="15" s="1"/>
  <c r="AB50" i="15"/>
  <c r="AA58" i="15"/>
  <c r="AA62" i="15" s="1"/>
  <c r="AA54" i="15"/>
  <c r="Z78" i="15"/>
  <c r="Z81" i="15" s="1"/>
  <c r="AA40" i="15"/>
  <c r="Z44" i="15"/>
  <c r="AE65" i="15"/>
  <c r="AD85" i="15"/>
  <c r="AD7" i="15"/>
  <c r="AE5" i="15"/>
  <c r="AB67" i="15"/>
  <c r="AA69" i="15"/>
  <c r="Z75" i="15"/>
  <c r="Z76" i="15" s="1"/>
  <c r="Z25" i="15"/>
  <c r="AB79" i="15"/>
  <c r="AC41" i="15"/>
  <c r="Z62" i="15"/>
  <c r="Z24" i="13"/>
  <c r="Z21" i="13"/>
  <c r="AA18" i="13" s="1"/>
  <c r="AC5" i="13"/>
  <c r="AB7" i="13"/>
  <c r="AA54" i="13"/>
  <c r="AA58" i="13"/>
  <c r="AB50" i="13"/>
  <c r="AC85" i="13"/>
  <c r="AD65" i="13"/>
  <c r="AA59" i="13"/>
  <c r="AB51" i="13"/>
  <c r="Z78" i="13"/>
  <c r="AA40" i="13"/>
  <c r="Z79" i="13"/>
  <c r="AA41" i="13"/>
  <c r="AB60" i="13"/>
  <c r="AC52" i="13"/>
  <c r="AA69" i="13"/>
  <c r="AB67" i="13"/>
  <c r="Z80" i="13"/>
  <c r="Z44" i="13"/>
  <c r="AA42" i="13"/>
  <c r="Y75" i="13"/>
  <c r="Y76" i="13" s="1"/>
  <c r="Y25" i="13"/>
  <c r="Y81" i="13"/>
  <c r="AA51" i="12"/>
  <c r="Z59" i="12"/>
  <c r="Z54" i="12"/>
  <c r="AA50" i="12"/>
  <c r="Z58" i="12"/>
  <c r="AB78" i="12"/>
  <c r="AC40" i="12"/>
  <c r="AA52" i="12"/>
  <c r="Z60" i="12"/>
  <c r="Z79" i="12"/>
  <c r="AA41" i="12"/>
  <c r="AB24" i="12"/>
  <c r="AB21" i="12"/>
  <c r="AC18" i="12" s="1"/>
  <c r="Z80" i="12"/>
  <c r="AA42" i="12"/>
  <c r="Z44" i="12"/>
  <c r="Y62" i="12"/>
  <c r="Y81" i="12"/>
  <c r="Y83" i="12" s="1"/>
  <c r="Y87" i="12" s="1"/>
  <c r="AA75" i="12"/>
  <c r="AA76" i="12" s="1"/>
  <c r="AA25" i="12"/>
  <c r="AE5" i="12"/>
  <c r="AD7" i="12"/>
  <c r="AD65" i="12"/>
  <c r="AC85" i="12"/>
  <c r="Z69" i="12"/>
  <c r="AA67" i="12"/>
  <c r="AB24" i="11"/>
  <c r="AB21" i="11"/>
  <c r="AC18" i="11" s="1"/>
  <c r="Z79" i="11"/>
  <c r="AA41" i="11"/>
  <c r="AB78" i="11"/>
  <c r="AC40" i="11"/>
  <c r="AA60" i="11"/>
  <c r="AB52" i="11"/>
  <c r="AA58" i="11"/>
  <c r="AA54" i="11"/>
  <c r="AB50" i="11"/>
  <c r="AA75" i="11"/>
  <c r="AA76" i="11" s="1"/>
  <c r="AA25" i="11"/>
  <c r="AB67" i="11"/>
  <c r="AA69" i="11"/>
  <c r="Y80" i="11"/>
  <c r="Y44" i="11"/>
  <c r="Z42" i="11"/>
  <c r="AD5" i="11"/>
  <c r="AC7" i="11"/>
  <c r="Y81" i="11"/>
  <c r="Y83" i="11" s="1"/>
  <c r="Y87" i="11" s="1"/>
  <c r="AC85" i="11"/>
  <c r="AD65" i="11"/>
  <c r="AA59" i="11"/>
  <c r="AB51" i="11"/>
  <c r="Z59" i="10"/>
  <c r="AA51" i="10"/>
  <c r="AB7" i="10"/>
  <c r="AC5" i="10"/>
  <c r="AA52" i="10"/>
  <c r="Z60" i="10"/>
  <c r="AD78" i="10"/>
  <c r="AE40" i="10"/>
  <c r="AA24" i="10"/>
  <c r="AA21" i="10"/>
  <c r="AB18" i="10" s="1"/>
  <c r="Y62" i="10"/>
  <c r="AC85" i="10"/>
  <c r="AD65" i="10"/>
  <c r="AC79" i="10"/>
  <c r="AD41" i="10"/>
  <c r="AD80" i="10"/>
  <c r="AE42" i="10"/>
  <c r="AC81" i="10"/>
  <c r="Z75" i="10"/>
  <c r="Z76" i="10" s="1"/>
  <c r="Z83" i="10" s="1"/>
  <c r="Z87" i="10" s="1"/>
  <c r="Z25" i="10"/>
  <c r="AA50" i="10"/>
  <c r="Z54" i="10"/>
  <c r="Z58" i="10"/>
  <c r="Z62" i="10" s="1"/>
  <c r="Z69" i="10"/>
  <c r="AA67" i="10"/>
  <c r="AC44" i="10"/>
  <c r="AB39" i="9"/>
  <c r="AA43" i="9"/>
  <c r="AA47" i="9"/>
  <c r="AC69" i="9"/>
  <c r="AD31" i="9"/>
  <c r="AC33" i="9"/>
  <c r="AB41" i="9"/>
  <c r="AA49" i="9"/>
  <c r="AA48" i="9"/>
  <c r="AB40" i="9"/>
  <c r="AD74" i="9"/>
  <c r="AE54" i="9"/>
  <c r="AA24" i="9"/>
  <c r="AA21" i="9"/>
  <c r="AB18" i="9" s="1"/>
  <c r="AC68" i="9"/>
  <c r="AD30" i="9"/>
  <c r="AD7" i="9"/>
  <c r="AE5" i="9"/>
  <c r="AB56" i="9"/>
  <c r="AA58" i="9"/>
  <c r="Z25" i="9"/>
  <c r="Z64" i="9"/>
  <c r="Z65" i="9" s="1"/>
  <c r="Z72" i="9" s="1"/>
  <c r="Z76" i="9" s="1"/>
  <c r="AC67" i="9"/>
  <c r="AC70" i="9" s="1"/>
  <c r="AD29" i="9"/>
  <c r="AA64" i="8"/>
  <c r="AA65" i="8" s="1"/>
  <c r="AA25" i="8"/>
  <c r="AA72" i="8"/>
  <c r="AA76" i="8" s="1"/>
  <c r="AB24" i="8"/>
  <c r="AB21" i="8"/>
  <c r="AC18" i="8" s="1"/>
  <c r="Z58" i="8"/>
  <c r="AA56" i="8"/>
  <c r="Z48" i="8"/>
  <c r="AA40" i="8"/>
  <c r="AA39" i="8"/>
  <c r="Z43" i="8"/>
  <c r="Z47" i="8"/>
  <c r="Z51" i="8" s="1"/>
  <c r="AC74" i="8"/>
  <c r="AD54" i="8"/>
  <c r="AC67" i="8"/>
  <c r="AC70" i="8" s="1"/>
  <c r="AD29" i="8"/>
  <c r="AC69" i="8"/>
  <c r="AC33" i="8"/>
  <c r="AD31" i="8"/>
  <c r="AD68" i="8"/>
  <c r="AE30" i="8"/>
  <c r="AC5" i="8"/>
  <c r="AB7" i="8"/>
  <c r="AA41" i="8"/>
  <c r="Z49" i="8"/>
  <c r="AD69" i="7"/>
  <c r="AE31" i="7"/>
  <c r="AA64" i="7"/>
  <c r="AA65" i="7" s="1"/>
  <c r="AA72" i="7" s="1"/>
  <c r="AA76" i="7" s="1"/>
  <c r="AA25" i="7"/>
  <c r="AC67" i="7"/>
  <c r="AD29" i="7"/>
  <c r="AB41" i="7"/>
  <c r="AA49" i="7"/>
  <c r="AC68" i="7"/>
  <c r="AD30" i="7"/>
  <c r="AB56" i="7"/>
  <c r="AA58" i="7"/>
  <c r="Z51" i="7"/>
  <c r="AE5" i="7"/>
  <c r="AD7" i="7"/>
  <c r="AC74" i="7"/>
  <c r="AD54" i="7"/>
  <c r="AA48" i="7"/>
  <c r="AB40" i="7"/>
  <c r="AC33" i="7"/>
  <c r="AB24" i="7"/>
  <c r="AB21" i="7"/>
  <c r="AC18" i="7" s="1"/>
  <c r="AB39" i="7"/>
  <c r="AA43" i="7"/>
  <c r="AA47" i="7"/>
  <c r="AA51" i="7" s="1"/>
  <c r="AD68" i="6"/>
  <c r="AE30" i="6"/>
  <c r="AD54" i="6"/>
  <c r="AC74" i="6"/>
  <c r="Z47" i="6"/>
  <c r="Z43" i="6"/>
  <c r="AA39" i="6"/>
  <c r="AA64" i="6"/>
  <c r="AA65" i="6" s="1"/>
  <c r="AA72" i="6" s="1"/>
  <c r="AA76" i="6" s="1"/>
  <c r="AA25" i="6"/>
  <c r="Z48" i="6"/>
  <c r="AA40" i="6"/>
  <c r="AC5" i="6"/>
  <c r="AB7" i="6"/>
  <c r="AA41" i="6"/>
  <c r="Z49" i="6"/>
  <c r="AB24" i="6"/>
  <c r="AB21" i="6"/>
  <c r="AC18" i="6" s="1"/>
  <c r="AD67" i="6"/>
  <c r="AE29" i="6"/>
  <c r="AC69" i="6"/>
  <c r="AC70" i="6" s="1"/>
  <c r="AC33" i="6"/>
  <c r="AD31" i="6"/>
  <c r="Z58" i="6"/>
  <c r="AA56" i="6"/>
  <c r="AB40" i="4"/>
  <c r="AA48" i="4"/>
  <c r="AA64" i="4"/>
  <c r="AA65" i="4" s="1"/>
  <c r="AA72" i="4" s="1"/>
  <c r="AA76" i="4" s="1"/>
  <c r="AA25" i="4"/>
  <c r="AC67" i="4"/>
  <c r="AC70" i="4" s="1"/>
  <c r="AD29" i="4"/>
  <c r="AC68" i="4"/>
  <c r="AD30" i="4"/>
  <c r="AD69" i="4"/>
  <c r="AD33" i="4"/>
  <c r="AE31" i="4"/>
  <c r="AB24" i="4"/>
  <c r="AB21" i="4"/>
  <c r="AC18" i="4" s="1"/>
  <c r="Z51" i="4"/>
  <c r="AB41" i="4"/>
  <c r="AA49" i="4"/>
  <c r="AE5" i="4"/>
  <c r="AD7" i="4"/>
  <c r="AC33" i="4"/>
  <c r="AA58" i="4"/>
  <c r="AB56" i="4"/>
  <c r="AB39" i="4"/>
  <c r="AA47" i="4"/>
  <c r="AA43" i="4"/>
  <c r="AD54" i="4"/>
  <c r="AC74" i="4"/>
  <c r="AC67" i="3"/>
  <c r="AC70" i="3" s="1"/>
  <c r="AD29" i="3"/>
  <c r="AA64" i="3"/>
  <c r="AA65" i="3" s="1"/>
  <c r="AA72" i="3" s="1"/>
  <c r="AA76" i="3" s="1"/>
  <c r="AA25" i="3"/>
  <c r="AC74" i="3"/>
  <c r="AD54" i="3"/>
  <c r="AB24" i="3"/>
  <c r="AB21" i="3"/>
  <c r="AC18" i="3" s="1"/>
  <c r="AE68" i="3"/>
  <c r="AF30" i="3"/>
  <c r="AD69" i="3"/>
  <c r="AD33" i="3"/>
  <c r="AE31" i="3"/>
  <c r="AA48" i="3"/>
  <c r="AB40" i="3"/>
  <c r="Z51" i="3"/>
  <c r="AA49" i="3"/>
  <c r="AB41" i="3"/>
  <c r="AA43" i="3"/>
  <c r="AA47" i="3"/>
  <c r="AB39" i="3"/>
  <c r="AC33" i="3"/>
  <c r="AD5" i="3"/>
  <c r="AC7" i="3"/>
  <c r="AA58" i="3"/>
  <c r="AB56" i="3"/>
  <c r="AC5" i="2"/>
  <c r="AB7" i="2"/>
  <c r="AA41" i="2"/>
  <c r="Z49" i="2"/>
  <c r="AE30" i="2"/>
  <c r="AD68" i="2"/>
  <c r="AC69" i="2"/>
  <c r="AC33" i="2"/>
  <c r="AD31" i="2"/>
  <c r="AB74" i="2"/>
  <c r="AC54" i="2"/>
  <c r="AD29" i="2"/>
  <c r="AC67" i="2"/>
  <c r="AA24" i="2"/>
  <c r="AA21" i="2"/>
  <c r="AB18" i="2" s="1"/>
  <c r="Z48" i="2"/>
  <c r="AA40" i="2"/>
  <c r="Z47" i="2"/>
  <c r="Z43" i="2"/>
  <c r="AA39" i="2"/>
  <c r="Z64" i="2"/>
  <c r="Z65" i="2" s="1"/>
  <c r="Z72" i="2" s="1"/>
  <c r="Z76" i="2" s="1"/>
  <c r="Z25" i="2"/>
  <c r="Y51" i="2"/>
  <c r="Z58" i="2"/>
  <c r="AA56" i="2"/>
  <c r="Z49" i="1"/>
  <c r="Z47" i="1"/>
  <c r="Z58" i="1"/>
  <c r="Z48" i="1"/>
  <c r="AB5" i="1"/>
  <c r="AA7" i="1"/>
  <c r="AA58" i="1" s="1"/>
  <c r="Y70" i="1"/>
  <c r="Y72" i="1" s="1"/>
  <c r="Y76" i="1" s="1"/>
  <c r="AA64" i="1"/>
  <c r="AA65" i="1" s="1"/>
  <c r="AA25" i="1"/>
  <c r="Z68" i="1"/>
  <c r="AA43" i="1"/>
  <c r="AA47" i="1"/>
  <c r="AB39" i="1"/>
  <c r="AA49" i="1"/>
  <c r="AB41" i="1"/>
  <c r="AA54" i="1"/>
  <c r="AA74" i="1" s="1"/>
  <c r="AB56" i="1"/>
  <c r="Z67" i="1"/>
  <c r="AA48" i="1"/>
  <c r="AB40" i="1"/>
  <c r="AB21" i="1"/>
  <c r="AC18" i="1" s="1"/>
  <c r="AB24" i="1"/>
  <c r="Z69" i="1"/>
  <c r="Z33" i="1"/>
  <c r="AA75" i="15" l="1"/>
  <c r="AA76" i="15" s="1"/>
  <c r="AA25" i="15"/>
  <c r="AC51" i="15"/>
  <c r="AB59" i="15"/>
  <c r="AC79" i="15"/>
  <c r="AD41" i="15"/>
  <c r="Z83" i="15"/>
  <c r="Z87" i="15" s="1"/>
  <c r="AF5" i="15"/>
  <c r="AE7" i="15"/>
  <c r="AA78" i="15"/>
  <c r="AA81" i="15" s="1"/>
  <c r="AA83" i="15" s="1"/>
  <c r="AA87" i="15" s="1"/>
  <c r="AB40" i="15"/>
  <c r="AA44" i="15"/>
  <c r="AC50" i="15"/>
  <c r="AB58" i="15"/>
  <c r="AB54" i="15"/>
  <c r="AC67" i="15"/>
  <c r="AB69" i="15"/>
  <c r="AE85" i="15"/>
  <c r="AF65" i="15"/>
  <c r="AB24" i="15"/>
  <c r="AB21" i="15"/>
  <c r="AC18" i="15" s="1"/>
  <c r="AC80" i="15"/>
  <c r="AD42" i="15"/>
  <c r="AC52" i="15"/>
  <c r="AB60" i="15"/>
  <c r="Z81" i="13"/>
  <c r="AB69" i="13"/>
  <c r="AC67" i="13"/>
  <c r="AA79" i="13"/>
  <c r="AB41" i="13"/>
  <c r="AB59" i="13"/>
  <c r="AC51" i="13"/>
  <c r="AB58" i="13"/>
  <c r="AC50" i="13"/>
  <c r="AB54" i="13"/>
  <c r="AD5" i="13"/>
  <c r="AC7" i="13"/>
  <c r="Y83" i="13"/>
  <c r="Y87" i="13" s="1"/>
  <c r="AA44" i="13"/>
  <c r="AB42" i="13"/>
  <c r="AA80" i="13"/>
  <c r="AA62" i="13"/>
  <c r="AA21" i="13"/>
  <c r="AB18" i="13" s="1"/>
  <c r="AA24" i="13"/>
  <c r="AC60" i="13"/>
  <c r="AD52" i="13"/>
  <c r="AA78" i="13"/>
  <c r="AA81" i="13" s="1"/>
  <c r="AB40" i="13"/>
  <c r="AD85" i="13"/>
  <c r="AE65" i="13"/>
  <c r="Z75" i="13"/>
  <c r="Z76" i="13" s="1"/>
  <c r="Z25" i="13"/>
  <c r="AA58" i="12"/>
  <c r="AB50" i="12"/>
  <c r="AA54" i="12"/>
  <c r="AE7" i="12"/>
  <c r="AF5" i="12"/>
  <c r="AC24" i="12"/>
  <c r="AC21" i="12"/>
  <c r="AD18" i="12" s="1"/>
  <c r="AB67" i="12"/>
  <c r="AA69" i="12"/>
  <c r="AA79" i="12"/>
  <c r="AA81" i="12" s="1"/>
  <c r="AA83" i="12" s="1"/>
  <c r="AA87" i="12" s="1"/>
  <c r="AB41" i="12"/>
  <c r="AC78" i="12"/>
  <c r="AD40" i="12"/>
  <c r="Z81" i="12"/>
  <c r="Z83" i="12" s="1"/>
  <c r="Z87" i="12" s="1"/>
  <c r="AE65" i="12"/>
  <c r="AD85" i="12"/>
  <c r="AA80" i="12"/>
  <c r="AA44" i="12"/>
  <c r="AB42" i="12"/>
  <c r="AB75" i="12"/>
  <c r="AB76" i="12" s="1"/>
  <c r="AB25" i="12"/>
  <c r="AA60" i="12"/>
  <c r="AB52" i="12"/>
  <c r="Z62" i="12"/>
  <c r="AA59" i="12"/>
  <c r="AB51" i="12"/>
  <c r="AC78" i="11"/>
  <c r="AD40" i="11"/>
  <c r="AA62" i="11"/>
  <c r="AB75" i="11"/>
  <c r="AB76" i="11" s="1"/>
  <c r="AB25" i="11"/>
  <c r="AD7" i="11"/>
  <c r="AE5" i="11"/>
  <c r="AB58" i="11"/>
  <c r="AB62" i="11" s="1"/>
  <c r="AC50" i="11"/>
  <c r="AB54" i="11"/>
  <c r="AB59" i="11"/>
  <c r="AC51" i="11"/>
  <c r="Z80" i="11"/>
  <c r="Z81" i="11" s="1"/>
  <c r="Z83" i="11" s="1"/>
  <c r="Z87" i="11" s="1"/>
  <c r="AA42" i="11"/>
  <c r="Z44" i="11"/>
  <c r="AC67" i="11"/>
  <c r="AB69" i="11"/>
  <c r="AC24" i="11"/>
  <c r="AC21" i="11"/>
  <c r="AD18" i="11" s="1"/>
  <c r="AD85" i="11"/>
  <c r="AE65" i="11"/>
  <c r="AB60" i="11"/>
  <c r="AC52" i="11"/>
  <c r="AA79" i="11"/>
  <c r="AB41" i="11"/>
  <c r="AC7" i="10"/>
  <c r="AD5" i="10"/>
  <c r="AA54" i="10"/>
  <c r="AA58" i="10"/>
  <c r="AB50" i="10"/>
  <c r="AE80" i="10"/>
  <c r="AF42" i="10"/>
  <c r="AB24" i="10"/>
  <c r="AB21" i="10"/>
  <c r="AC18" i="10" s="1"/>
  <c r="AA59" i="10"/>
  <c r="AB51" i="10"/>
  <c r="AE78" i="10"/>
  <c r="AF40" i="10"/>
  <c r="AA69" i="10"/>
  <c r="AB67" i="10"/>
  <c r="AD79" i="10"/>
  <c r="AD81" i="10" s="1"/>
  <c r="AE41" i="10"/>
  <c r="AD44" i="10"/>
  <c r="AD85" i="10"/>
  <c r="AE65" i="10"/>
  <c r="AA25" i="10"/>
  <c r="AA75" i="10"/>
  <c r="AA76" i="10" s="1"/>
  <c r="AA83" i="10" s="1"/>
  <c r="AA87" i="10" s="1"/>
  <c r="AA60" i="10"/>
  <c r="AB52" i="10"/>
  <c r="AB58" i="9"/>
  <c r="AC56" i="9"/>
  <c r="AE7" i="9"/>
  <c r="AF5" i="9"/>
  <c r="AB21" i="9"/>
  <c r="AC18" i="9" s="1"/>
  <c r="AB24" i="9"/>
  <c r="AC41" i="9"/>
  <c r="AB49" i="9"/>
  <c r="AA51" i="9"/>
  <c r="AA64" i="9"/>
  <c r="AA65" i="9" s="1"/>
  <c r="AA72" i="9" s="1"/>
  <c r="AA76" i="9" s="1"/>
  <c r="AA25" i="9"/>
  <c r="AB48" i="9"/>
  <c r="AC40" i="9"/>
  <c r="AD67" i="9"/>
  <c r="AD70" i="9" s="1"/>
  <c r="AE29" i="9"/>
  <c r="AD68" i="9"/>
  <c r="AE30" i="9"/>
  <c r="AE74" i="9"/>
  <c r="AF54" i="9"/>
  <c r="AD69" i="9"/>
  <c r="AE31" i="9"/>
  <c r="AD33" i="9"/>
  <c r="AC39" i="9"/>
  <c r="AB43" i="9"/>
  <c r="AB47" i="9"/>
  <c r="AD67" i="8"/>
  <c r="AE29" i="8"/>
  <c r="AD69" i="8"/>
  <c r="AE31" i="8"/>
  <c r="AD33" i="8"/>
  <c r="AA58" i="8"/>
  <c r="AB56" i="8"/>
  <c r="AC7" i="8"/>
  <c r="AD5" i="8"/>
  <c r="AD74" i="8"/>
  <c r="AE54" i="8"/>
  <c r="AA43" i="8"/>
  <c r="AA47" i="8"/>
  <c r="AB39" i="8"/>
  <c r="AB64" i="8"/>
  <c r="AB65" i="8" s="1"/>
  <c r="AB72" i="8" s="1"/>
  <c r="AB76" i="8" s="1"/>
  <c r="AB25" i="8"/>
  <c r="AA49" i="8"/>
  <c r="AB41" i="8"/>
  <c r="AE68" i="8"/>
  <c r="AF30" i="8"/>
  <c r="AA48" i="8"/>
  <c r="AB40" i="8"/>
  <c r="AC24" i="8"/>
  <c r="AC21" i="8"/>
  <c r="AD18" i="8" s="1"/>
  <c r="AB64" i="7"/>
  <c r="AB65" i="7" s="1"/>
  <c r="AB72" i="7" s="1"/>
  <c r="AB76" i="7" s="1"/>
  <c r="AB25" i="7"/>
  <c r="AC56" i="7"/>
  <c r="AB58" i="7"/>
  <c r="AB49" i="7"/>
  <c r="AC41" i="7"/>
  <c r="AD74" i="7"/>
  <c r="AE54" i="7"/>
  <c r="AF5" i="7"/>
  <c r="AE7" i="7"/>
  <c r="AD68" i="7"/>
  <c r="AE30" i="7"/>
  <c r="AD67" i="7"/>
  <c r="AE29" i="7"/>
  <c r="AE69" i="7"/>
  <c r="AF31" i="7"/>
  <c r="AB43" i="7"/>
  <c r="AB47" i="7"/>
  <c r="AB51" i="7" s="1"/>
  <c r="AC39" i="7"/>
  <c r="AC70" i="7"/>
  <c r="AD33" i="7"/>
  <c r="AC24" i="7"/>
  <c r="AC21" i="7"/>
  <c r="AD18" i="7" s="1"/>
  <c r="AB48" i="7"/>
  <c r="AC40" i="7"/>
  <c r="AD74" i="6"/>
  <c r="AE54" i="6"/>
  <c r="AB64" i="6"/>
  <c r="AB65" i="6" s="1"/>
  <c r="AB72" i="6" s="1"/>
  <c r="AB76" i="6" s="1"/>
  <c r="AB25" i="6"/>
  <c r="AD5" i="6"/>
  <c r="AC7" i="6"/>
  <c r="Z51" i="6"/>
  <c r="AD33" i="6"/>
  <c r="AE31" i="6"/>
  <c r="AD69" i="6"/>
  <c r="AD70" i="6" s="1"/>
  <c r="AA49" i="6"/>
  <c r="AB41" i="6"/>
  <c r="AA43" i="6"/>
  <c r="AA47" i="6"/>
  <c r="AA51" i="6" s="1"/>
  <c r="AB39" i="6"/>
  <c r="AC21" i="6"/>
  <c r="AD18" i="6" s="1"/>
  <c r="AC24" i="6"/>
  <c r="AE68" i="6"/>
  <c r="AF30" i="6"/>
  <c r="AA58" i="6"/>
  <c r="AB56" i="6"/>
  <c r="AE67" i="6"/>
  <c r="AF29" i="6"/>
  <c r="AB40" i="6"/>
  <c r="AA48" i="6"/>
  <c r="AD74" i="4"/>
  <c r="AE54" i="4"/>
  <c r="AB58" i="4"/>
  <c r="AC56" i="4"/>
  <c r="AF5" i="4"/>
  <c r="AE7" i="4"/>
  <c r="AC24" i="4"/>
  <c r="AC21" i="4"/>
  <c r="AD18" i="4" s="1"/>
  <c r="AC39" i="4"/>
  <c r="AB43" i="4"/>
  <c r="AB47" i="4"/>
  <c r="AD67" i="4"/>
  <c r="AE29" i="4"/>
  <c r="AB64" i="4"/>
  <c r="AB65" i="4" s="1"/>
  <c r="AB72" i="4" s="1"/>
  <c r="AB76" i="4" s="1"/>
  <c r="AB25" i="4"/>
  <c r="AD68" i="4"/>
  <c r="AE30" i="4"/>
  <c r="AA51" i="4"/>
  <c r="AC41" i="4"/>
  <c r="AB49" i="4"/>
  <c r="AE69" i="4"/>
  <c r="AE33" i="4"/>
  <c r="AF31" i="4"/>
  <c r="AC40" i="4"/>
  <c r="AB48" i="4"/>
  <c r="AB58" i="3"/>
  <c r="AC56" i="3"/>
  <c r="AF68" i="3"/>
  <c r="AG30" i="3"/>
  <c r="AB47" i="3"/>
  <c r="AB43" i="3"/>
  <c r="AC39" i="3"/>
  <c r="AE69" i="3"/>
  <c r="AF31" i="3"/>
  <c r="AD74" i="3"/>
  <c r="AE54" i="3"/>
  <c r="AA51" i="3"/>
  <c r="AC24" i="3"/>
  <c r="AC21" i="3"/>
  <c r="AD18" i="3" s="1"/>
  <c r="AD67" i="3"/>
  <c r="AD70" i="3" s="1"/>
  <c r="AE29" i="3"/>
  <c r="AB49" i="3"/>
  <c r="AC41" i="3"/>
  <c r="AD7" i="3"/>
  <c r="AE5" i="3"/>
  <c r="AB48" i="3"/>
  <c r="AC40" i="3"/>
  <c r="AB64" i="3"/>
  <c r="AB65" i="3" s="1"/>
  <c r="AB72" i="3" s="1"/>
  <c r="AB76" i="3" s="1"/>
  <c r="AB25" i="3"/>
  <c r="AA58" i="2"/>
  <c r="AB56" i="2"/>
  <c r="AB21" i="2"/>
  <c r="AC18" i="2" s="1"/>
  <c r="AB24" i="2"/>
  <c r="AD54" i="2"/>
  <c r="AC74" i="2"/>
  <c r="AB41" i="2"/>
  <c r="AA49" i="2"/>
  <c r="Z51" i="2"/>
  <c r="AA64" i="2"/>
  <c r="AA65" i="2" s="1"/>
  <c r="AA72" i="2" s="1"/>
  <c r="AA76" i="2" s="1"/>
  <c r="AA25" i="2"/>
  <c r="AA43" i="2"/>
  <c r="AA47" i="2"/>
  <c r="AB39" i="2"/>
  <c r="AD67" i="2"/>
  <c r="AD70" i="2" s="1"/>
  <c r="AE29" i="2"/>
  <c r="AB40" i="2"/>
  <c r="AA48" i="2"/>
  <c r="AC70" i="2"/>
  <c r="AE31" i="2"/>
  <c r="AD69" i="2"/>
  <c r="AD33" i="2"/>
  <c r="AE68" i="2"/>
  <c r="AF30" i="2"/>
  <c r="AC7" i="2"/>
  <c r="AD5" i="2"/>
  <c r="Z51" i="1"/>
  <c r="AC5" i="1"/>
  <c r="AB7" i="1"/>
  <c r="AB47" i="1" s="1"/>
  <c r="AC24" i="1"/>
  <c r="AC21" i="1"/>
  <c r="AD18" i="1" s="1"/>
  <c r="AA51" i="1"/>
  <c r="AA69" i="1"/>
  <c r="AA33" i="1"/>
  <c r="AA67" i="1"/>
  <c r="AB54" i="1"/>
  <c r="AB74" i="1" s="1"/>
  <c r="AC41" i="1"/>
  <c r="AC40" i="1"/>
  <c r="AB64" i="1"/>
  <c r="AB65" i="1" s="1"/>
  <c r="AB25" i="1"/>
  <c r="Z70" i="1"/>
  <c r="Z72" i="1" s="1"/>
  <c r="Z76" i="1" s="1"/>
  <c r="AC56" i="1"/>
  <c r="AC39" i="1"/>
  <c r="AB43" i="1"/>
  <c r="AA68" i="1"/>
  <c r="AD52" i="15" l="1"/>
  <c r="AC60" i="15"/>
  <c r="AC24" i="15"/>
  <c r="AC21" i="15"/>
  <c r="AD18" i="15" s="1"/>
  <c r="AC54" i="15"/>
  <c r="AD50" i="15"/>
  <c r="AC58" i="15"/>
  <c r="AD79" i="15"/>
  <c r="AE41" i="15"/>
  <c r="AD80" i="15"/>
  <c r="AE42" i="15"/>
  <c r="AF85" i="15"/>
  <c r="AG65" i="15"/>
  <c r="AB78" i="15"/>
  <c r="AB81" i="15" s="1"/>
  <c r="AC40" i="15"/>
  <c r="AB44" i="15"/>
  <c r="AB62" i="15"/>
  <c r="AC59" i="15"/>
  <c r="AD51" i="15"/>
  <c r="AB75" i="15"/>
  <c r="AB76" i="15" s="1"/>
  <c r="AB25" i="15"/>
  <c r="AC69" i="15"/>
  <c r="AD67" i="15"/>
  <c r="AF7" i="15"/>
  <c r="AG5" i="15"/>
  <c r="AC40" i="13"/>
  <c r="AB78" i="13"/>
  <c r="AA75" i="13"/>
  <c r="AA76" i="13" s="1"/>
  <c r="AA83" i="13" s="1"/>
  <c r="AA87" i="13" s="1"/>
  <c r="AA25" i="13"/>
  <c r="AB80" i="13"/>
  <c r="AC42" i="13"/>
  <c r="AB44" i="13"/>
  <c r="AE5" i="13"/>
  <c r="AD7" i="13"/>
  <c r="AC59" i="13"/>
  <c r="AD51" i="13"/>
  <c r="AC69" i="13"/>
  <c r="AD67" i="13"/>
  <c r="AB21" i="13"/>
  <c r="AC18" i="13" s="1"/>
  <c r="AB24" i="13"/>
  <c r="AE85" i="13"/>
  <c r="AF65" i="13"/>
  <c r="AE52" i="13"/>
  <c r="AD60" i="13"/>
  <c r="AC58" i="13"/>
  <c r="AC54" i="13"/>
  <c r="AD50" i="13"/>
  <c r="AB79" i="13"/>
  <c r="AC41" i="13"/>
  <c r="AB62" i="13"/>
  <c r="Z83" i="13"/>
  <c r="Z87" i="13" s="1"/>
  <c r="AB59" i="12"/>
  <c r="AC51" i="12"/>
  <c r="AC75" i="12"/>
  <c r="AC76" i="12" s="1"/>
  <c r="AC25" i="12"/>
  <c r="AD78" i="12"/>
  <c r="AE40" i="12"/>
  <c r="AC67" i="12"/>
  <c r="AB69" i="12"/>
  <c r="AB54" i="12"/>
  <c r="AC50" i="12"/>
  <c r="AB58" i="12"/>
  <c r="AB60" i="12"/>
  <c r="AC52" i="12"/>
  <c r="AB80" i="12"/>
  <c r="AC42" i="12"/>
  <c r="AB44" i="12"/>
  <c r="AE85" i="12"/>
  <c r="AF65" i="12"/>
  <c r="AB79" i="12"/>
  <c r="AC41" i="12"/>
  <c r="AD24" i="12"/>
  <c r="AD21" i="12"/>
  <c r="AE18" i="12" s="1"/>
  <c r="AG5" i="12"/>
  <c r="AF7" i="12"/>
  <c r="AA62" i="12"/>
  <c r="AB79" i="11"/>
  <c r="AC41" i="11"/>
  <c r="AC54" i="11"/>
  <c r="AC58" i="11"/>
  <c r="AD50" i="11"/>
  <c r="AC60" i="11"/>
  <c r="AD52" i="11"/>
  <c r="AD24" i="11"/>
  <c r="AD21" i="11"/>
  <c r="AE18" i="11" s="1"/>
  <c r="AF5" i="11"/>
  <c r="AE7" i="11"/>
  <c r="AE85" i="11"/>
  <c r="AF65" i="11"/>
  <c r="AD78" i="11"/>
  <c r="AE40" i="11"/>
  <c r="AC69" i="11"/>
  <c r="AD67" i="11"/>
  <c r="AC59" i="11"/>
  <c r="AD51" i="11"/>
  <c r="AC75" i="11"/>
  <c r="AC76" i="11" s="1"/>
  <c r="AC25" i="11"/>
  <c r="AA80" i="11"/>
  <c r="AA81" i="11" s="1"/>
  <c r="AA83" i="11" s="1"/>
  <c r="AA87" i="11" s="1"/>
  <c r="AB42" i="11"/>
  <c r="AA44" i="11"/>
  <c r="AF65" i="10"/>
  <c r="AE85" i="10"/>
  <c r="AC21" i="10"/>
  <c r="AD18" i="10" s="1"/>
  <c r="AC24" i="10"/>
  <c r="AC67" i="10"/>
  <c r="AB69" i="10"/>
  <c r="AB75" i="10"/>
  <c r="AB76" i="10" s="1"/>
  <c r="AB83" i="10" s="1"/>
  <c r="AB87" i="10" s="1"/>
  <c r="AB25" i="10"/>
  <c r="AB58" i="10"/>
  <c r="AC50" i="10"/>
  <c r="AB54" i="10"/>
  <c r="AD7" i="10"/>
  <c r="AE5" i="10"/>
  <c r="AB60" i="10"/>
  <c r="AC52" i="10"/>
  <c r="AE79" i="10"/>
  <c r="AE81" i="10" s="1"/>
  <c r="AF41" i="10"/>
  <c r="AF78" i="10"/>
  <c r="AG40" i="10"/>
  <c r="AF80" i="10"/>
  <c r="AG42" i="10"/>
  <c r="AF44" i="10"/>
  <c r="AB59" i="10"/>
  <c r="AC51" i="10"/>
  <c r="AE44" i="10"/>
  <c r="AA62" i="10"/>
  <c r="AB51" i="9"/>
  <c r="AE69" i="9"/>
  <c r="AE33" i="9"/>
  <c r="AF31" i="9"/>
  <c r="AE68" i="9"/>
  <c r="AF30" i="9"/>
  <c r="AC49" i="9"/>
  <c r="AD41" i="9"/>
  <c r="AG5" i="9"/>
  <c r="AF7" i="9"/>
  <c r="AC48" i="9"/>
  <c r="AD40" i="9"/>
  <c r="AB64" i="9"/>
  <c r="AB65" i="9" s="1"/>
  <c r="AB72" i="9" s="1"/>
  <c r="AB76" i="9" s="1"/>
  <c r="AB25" i="9"/>
  <c r="AC58" i="9"/>
  <c r="AD56" i="9"/>
  <c r="AC43" i="9"/>
  <c r="AC47" i="9"/>
  <c r="AD39" i="9"/>
  <c r="AF74" i="9"/>
  <c r="AG54" i="9"/>
  <c r="AE67" i="9"/>
  <c r="AE70" i="9" s="1"/>
  <c r="AF29" i="9"/>
  <c r="AC24" i="9"/>
  <c r="AC21" i="9"/>
  <c r="AD18" i="9" s="1"/>
  <c r="AB48" i="8"/>
  <c r="AC40" i="8"/>
  <c r="AE74" i="8"/>
  <c r="AF54" i="8"/>
  <c r="AB49" i="8"/>
  <c r="AC41" i="8"/>
  <c r="AB47" i="8"/>
  <c r="AB51" i="8" s="1"/>
  <c r="AC39" i="8"/>
  <c r="AB43" i="8"/>
  <c r="AC56" i="8"/>
  <c r="AB58" i="8"/>
  <c r="AD24" i="8"/>
  <c r="AD21" i="8"/>
  <c r="AE18" i="8" s="1"/>
  <c r="AA51" i="8"/>
  <c r="AE5" i="8"/>
  <c r="AD7" i="8"/>
  <c r="AE67" i="8"/>
  <c r="AF29" i="8"/>
  <c r="AE69" i="8"/>
  <c r="AF31" i="8"/>
  <c r="AE33" i="8"/>
  <c r="AC64" i="8"/>
  <c r="AC65" i="8" s="1"/>
  <c r="AC72" i="8" s="1"/>
  <c r="AC76" i="8" s="1"/>
  <c r="AC25" i="8"/>
  <c r="AF68" i="8"/>
  <c r="AG30" i="8"/>
  <c r="AD70" i="8"/>
  <c r="AC64" i="7"/>
  <c r="AC65" i="7" s="1"/>
  <c r="AC25" i="7"/>
  <c r="AC47" i="7"/>
  <c r="AD39" i="7"/>
  <c r="AC43" i="7"/>
  <c r="AF69" i="7"/>
  <c r="AG31" i="7"/>
  <c r="AE68" i="7"/>
  <c r="AF30" i="7"/>
  <c r="AE74" i="7"/>
  <c r="AF54" i="7"/>
  <c r="AC48" i="7"/>
  <c r="AD40" i="7"/>
  <c r="AC58" i="7"/>
  <c r="AD56" i="7"/>
  <c r="AC72" i="7"/>
  <c r="AC76" i="7" s="1"/>
  <c r="AE67" i="7"/>
  <c r="AE70" i="7" s="1"/>
  <c r="AF29" i="7"/>
  <c r="AC49" i="7"/>
  <c r="AD41" i="7"/>
  <c r="AD24" i="7"/>
  <c r="AD21" i="7"/>
  <c r="AE18" i="7" s="1"/>
  <c r="AE33" i="7"/>
  <c r="AD70" i="7"/>
  <c r="AF7" i="7"/>
  <c r="AG5" i="7"/>
  <c r="AF31" i="6"/>
  <c r="AE69" i="6"/>
  <c r="AE33" i="6"/>
  <c r="AB48" i="6"/>
  <c r="AC40" i="6"/>
  <c r="AD21" i="6"/>
  <c r="AE18" i="6" s="1"/>
  <c r="AD24" i="6"/>
  <c r="AB49" i="6"/>
  <c r="AC41" i="6"/>
  <c r="AE70" i="6"/>
  <c r="AF54" i="6"/>
  <c r="AE74" i="6"/>
  <c r="AC56" i="6"/>
  <c r="AB58" i="6"/>
  <c r="AC25" i="6"/>
  <c r="AC64" i="6"/>
  <c r="AC65" i="6" s="1"/>
  <c r="AC72" i="6" s="1"/>
  <c r="AC76" i="6" s="1"/>
  <c r="AD7" i="6"/>
  <c r="AE5" i="6"/>
  <c r="AF67" i="6"/>
  <c r="AG29" i="6"/>
  <c r="AF68" i="6"/>
  <c r="AG30" i="6"/>
  <c r="AB43" i="6"/>
  <c r="AB47" i="6"/>
  <c r="AB51" i="6" s="1"/>
  <c r="AC39" i="6"/>
  <c r="AE68" i="4"/>
  <c r="AF30" i="4"/>
  <c r="AE67" i="4"/>
  <c r="AE70" i="4" s="1"/>
  <c r="AF29" i="4"/>
  <c r="AC43" i="4"/>
  <c r="AC47" i="4"/>
  <c r="AD39" i="4"/>
  <c r="AC64" i="4"/>
  <c r="AC65" i="4" s="1"/>
  <c r="AC72" i="4" s="1"/>
  <c r="AC76" i="4" s="1"/>
  <c r="AC25" i="4"/>
  <c r="AD24" i="4"/>
  <c r="AD21" i="4"/>
  <c r="AE18" i="4" s="1"/>
  <c r="AC48" i="4"/>
  <c r="AD40" i="4"/>
  <c r="AD70" i="4"/>
  <c r="AE74" i="4"/>
  <c r="AF54" i="4"/>
  <c r="AC58" i="4"/>
  <c r="AD56" i="4"/>
  <c r="AF69" i="4"/>
  <c r="AF33" i="4"/>
  <c r="AG31" i="4"/>
  <c r="AC49" i="4"/>
  <c r="AD41" i="4"/>
  <c r="AB51" i="4"/>
  <c r="AF7" i="4"/>
  <c r="AG5" i="4"/>
  <c r="AD40" i="3"/>
  <c r="AC48" i="3"/>
  <c r="AC49" i="3"/>
  <c r="AD41" i="3"/>
  <c r="AD24" i="3"/>
  <c r="AD21" i="3"/>
  <c r="AE18" i="3" s="1"/>
  <c r="AG68" i="3"/>
  <c r="AH30" i="3"/>
  <c r="AC64" i="3"/>
  <c r="AC65" i="3" s="1"/>
  <c r="AC72" i="3" s="1"/>
  <c r="AC76" i="3" s="1"/>
  <c r="AC25" i="3"/>
  <c r="AC47" i="3"/>
  <c r="AC51" i="3" s="1"/>
  <c r="AD39" i="3"/>
  <c r="AC43" i="3"/>
  <c r="AE7" i="3"/>
  <c r="AF5" i="3"/>
  <c r="AE67" i="3"/>
  <c r="AE70" i="3" s="1"/>
  <c r="AF29" i="3"/>
  <c r="AE33" i="3"/>
  <c r="AD56" i="3"/>
  <c r="AC58" i="3"/>
  <c r="AE74" i="3"/>
  <c r="AF54" i="3"/>
  <c r="AF69" i="3"/>
  <c r="AG31" i="3"/>
  <c r="AF33" i="3"/>
  <c r="AB51" i="3"/>
  <c r="AE5" i="2"/>
  <c r="AD7" i="2"/>
  <c r="AB47" i="2"/>
  <c r="AC39" i="2"/>
  <c r="AB43" i="2"/>
  <c r="AB49" i="2"/>
  <c r="AC41" i="2"/>
  <c r="AC21" i="2"/>
  <c r="AD18" i="2" s="1"/>
  <c r="AC24" i="2"/>
  <c r="AB48" i="2"/>
  <c r="AC40" i="2"/>
  <c r="AC56" i="2"/>
  <c r="AB58" i="2"/>
  <c r="AB25" i="2"/>
  <c r="AB64" i="2"/>
  <c r="AB65" i="2" s="1"/>
  <c r="AB72" i="2" s="1"/>
  <c r="AB76" i="2" s="1"/>
  <c r="AA51" i="2"/>
  <c r="AF68" i="2"/>
  <c r="AG30" i="2"/>
  <c r="AE69" i="2"/>
  <c r="AE33" i="2"/>
  <c r="AF31" i="2"/>
  <c r="AE67" i="2"/>
  <c r="AF29" i="2"/>
  <c r="AE54" i="2"/>
  <c r="AD74" i="2"/>
  <c r="AB49" i="1"/>
  <c r="AB58" i="1"/>
  <c r="AB48" i="1"/>
  <c r="AC7" i="1"/>
  <c r="AD5" i="1"/>
  <c r="AB69" i="1"/>
  <c r="AB33" i="1"/>
  <c r="AA70" i="1"/>
  <c r="AA72" i="1" s="1"/>
  <c r="AA76" i="1" s="1"/>
  <c r="AD39" i="1"/>
  <c r="AC43" i="1"/>
  <c r="AD41" i="1"/>
  <c r="AC54" i="1"/>
  <c r="AC74" i="1" s="1"/>
  <c r="AD24" i="1"/>
  <c r="AD21" i="1"/>
  <c r="AE18" i="1" s="1"/>
  <c r="AB68" i="1"/>
  <c r="AB51" i="1"/>
  <c r="AD56" i="1"/>
  <c r="AD40" i="1"/>
  <c r="AB67" i="1"/>
  <c r="AC64" i="1"/>
  <c r="AC65" i="1" s="1"/>
  <c r="AC25" i="1"/>
  <c r="AB83" i="15" l="1"/>
  <c r="AB87" i="15" s="1"/>
  <c r="AD24" i="15"/>
  <c r="AD21" i="15"/>
  <c r="AE18" i="15" s="1"/>
  <c r="AE80" i="15"/>
  <c r="AF42" i="15"/>
  <c r="AC75" i="15"/>
  <c r="AC76" i="15" s="1"/>
  <c r="AC25" i="15"/>
  <c r="AG85" i="15"/>
  <c r="AH65" i="15"/>
  <c r="AD58" i="15"/>
  <c r="AD54" i="15"/>
  <c r="AE50" i="15"/>
  <c r="AC78" i="15"/>
  <c r="AC81" i="15" s="1"/>
  <c r="AD40" i="15"/>
  <c r="AC44" i="15"/>
  <c r="AG7" i="15"/>
  <c r="AH5" i="15"/>
  <c r="AC62" i="15"/>
  <c r="AD69" i="15"/>
  <c r="AE67" i="15"/>
  <c r="AD59" i="15"/>
  <c r="AE51" i="15"/>
  <c r="AE79" i="15"/>
  <c r="AF41" i="15"/>
  <c r="AD60" i="15"/>
  <c r="AE52" i="15"/>
  <c r="AB75" i="13"/>
  <c r="AB76" i="13" s="1"/>
  <c r="AB25" i="13"/>
  <c r="AD54" i="13"/>
  <c r="AD58" i="13"/>
  <c r="AD62" i="13" s="1"/>
  <c r="AE50" i="13"/>
  <c r="AC24" i="13"/>
  <c r="AC21" i="13"/>
  <c r="AD18" i="13" s="1"/>
  <c r="AD59" i="13"/>
  <c r="AE51" i="13"/>
  <c r="AF85" i="13"/>
  <c r="AG65" i="13"/>
  <c r="AC80" i="13"/>
  <c r="AC44" i="13"/>
  <c r="AD42" i="13"/>
  <c r="AB81" i="13"/>
  <c r="AB83" i="13" s="1"/>
  <c r="AB87" i="13" s="1"/>
  <c r="AE7" i="13"/>
  <c r="AE60" i="13" s="1"/>
  <c r="AF5" i="13"/>
  <c r="AF52" i="13"/>
  <c r="AC79" i="13"/>
  <c r="AD41" i="13"/>
  <c r="AC62" i="13"/>
  <c r="AE67" i="13"/>
  <c r="AD69" i="13"/>
  <c r="AC78" i="13"/>
  <c r="AD40" i="13"/>
  <c r="AC79" i="12"/>
  <c r="AD41" i="12"/>
  <c r="AE78" i="12"/>
  <c r="AF40" i="12"/>
  <c r="AC59" i="12"/>
  <c r="AD51" i="12"/>
  <c r="AE24" i="12"/>
  <c r="AE21" i="12"/>
  <c r="AF18" i="12" s="1"/>
  <c r="AF85" i="12"/>
  <c r="AG65" i="12"/>
  <c r="AC58" i="12"/>
  <c r="AC62" i="12" s="1"/>
  <c r="AC54" i="12"/>
  <c r="AD50" i="12"/>
  <c r="AD75" i="12"/>
  <c r="AD76" i="12" s="1"/>
  <c r="AD25" i="12"/>
  <c r="AD52" i="12"/>
  <c r="AC60" i="12"/>
  <c r="AG7" i="12"/>
  <c r="AH5" i="12"/>
  <c r="AB81" i="12"/>
  <c r="AB83" i="12" s="1"/>
  <c r="AB87" i="12" s="1"/>
  <c r="AC44" i="12"/>
  <c r="AC80" i="12"/>
  <c r="AD42" i="12"/>
  <c r="AB62" i="12"/>
  <c r="AC69" i="12"/>
  <c r="AD67" i="12"/>
  <c r="AE78" i="11"/>
  <c r="AF40" i="11"/>
  <c r="AC62" i="11"/>
  <c r="AD69" i="11"/>
  <c r="AE67" i="11"/>
  <c r="AG5" i="11"/>
  <c r="AF7" i="11"/>
  <c r="AB80" i="11"/>
  <c r="AB44" i="11"/>
  <c r="AC42" i="11"/>
  <c r="AF85" i="11"/>
  <c r="AG65" i="11"/>
  <c r="AE24" i="11"/>
  <c r="AE21" i="11"/>
  <c r="AF18" i="11" s="1"/>
  <c r="AC79" i="11"/>
  <c r="AD41" i="11"/>
  <c r="AD60" i="11"/>
  <c r="AE52" i="11"/>
  <c r="AD59" i="11"/>
  <c r="AE51" i="11"/>
  <c r="AD75" i="11"/>
  <c r="AD76" i="11" s="1"/>
  <c r="AD25" i="11"/>
  <c r="AD58" i="11"/>
  <c r="AD54" i="11"/>
  <c r="AE50" i="11"/>
  <c r="AB81" i="11"/>
  <c r="AB83" i="11" s="1"/>
  <c r="AB87" i="11" s="1"/>
  <c r="AG78" i="10"/>
  <c r="AH40" i="10"/>
  <c r="AD51" i="10"/>
  <c r="AC59" i="10"/>
  <c r="AD50" i="10"/>
  <c r="AC58" i="10"/>
  <c r="AC54" i="10"/>
  <c r="AG80" i="10"/>
  <c r="AH42" i="10"/>
  <c r="AF79" i="10"/>
  <c r="AF81" i="10" s="1"/>
  <c r="AG41" i="10"/>
  <c r="AG44" i="10" s="1"/>
  <c r="AF5" i="10"/>
  <c r="AE7" i="10"/>
  <c r="AB62" i="10"/>
  <c r="AD67" i="10"/>
  <c r="AC69" i="10"/>
  <c r="AF85" i="10"/>
  <c r="AG65" i="10"/>
  <c r="AD52" i="10"/>
  <c r="AC60" i="10"/>
  <c r="AD24" i="10"/>
  <c r="AD21" i="10"/>
  <c r="AE18" i="10" s="1"/>
  <c r="AC75" i="10"/>
  <c r="AC76" i="10" s="1"/>
  <c r="AC83" i="10" s="1"/>
  <c r="AC87" i="10" s="1"/>
  <c r="AC25" i="10"/>
  <c r="AD24" i="9"/>
  <c r="AD21" i="9"/>
  <c r="AE18" i="9" s="1"/>
  <c r="AH54" i="9"/>
  <c r="AG74" i="9"/>
  <c r="AF69" i="9"/>
  <c r="AG31" i="9"/>
  <c r="AF33" i="9"/>
  <c r="AC64" i="9"/>
  <c r="AC65" i="9" s="1"/>
  <c r="AC72" i="9" s="1"/>
  <c r="AC76" i="9" s="1"/>
  <c r="AC25" i="9"/>
  <c r="AH5" i="9"/>
  <c r="AG7" i="9"/>
  <c r="AF68" i="9"/>
  <c r="AG30" i="9"/>
  <c r="AC51" i="9"/>
  <c r="AD49" i="9"/>
  <c r="AE41" i="9"/>
  <c r="AF67" i="9"/>
  <c r="AF70" i="9" s="1"/>
  <c r="AG29" i="9"/>
  <c r="AD47" i="9"/>
  <c r="AE39" i="9"/>
  <c r="AD43" i="9"/>
  <c r="AE56" i="9"/>
  <c r="AD58" i="9"/>
  <c r="AD48" i="9"/>
  <c r="AE40" i="9"/>
  <c r="AF67" i="8"/>
  <c r="AG29" i="8"/>
  <c r="AD56" i="8"/>
  <c r="AC58" i="8"/>
  <c r="AF5" i="8"/>
  <c r="AE7" i="8"/>
  <c r="AF74" i="8"/>
  <c r="AG54" i="8"/>
  <c r="AG68" i="8"/>
  <c r="AH30" i="8"/>
  <c r="AE70" i="8"/>
  <c r="AE24" i="8"/>
  <c r="AE21" i="8"/>
  <c r="AF18" i="8" s="1"/>
  <c r="AD41" i="8"/>
  <c r="AC49" i="8"/>
  <c r="AC48" i="8"/>
  <c r="AD40" i="8"/>
  <c r="AD39" i="8"/>
  <c r="AC43" i="8"/>
  <c r="AC47" i="8"/>
  <c r="AC51" i="8" s="1"/>
  <c r="AF69" i="8"/>
  <c r="AG31" i="8"/>
  <c r="AF33" i="8"/>
  <c r="AD64" i="8"/>
  <c r="AD65" i="8" s="1"/>
  <c r="AD72" i="8" s="1"/>
  <c r="AD76" i="8" s="1"/>
  <c r="AD25" i="8"/>
  <c r="AH5" i="7"/>
  <c r="AG7" i="7"/>
  <c r="AE24" i="7"/>
  <c r="AE21" i="7"/>
  <c r="AF18" i="7" s="1"/>
  <c r="AF67" i="7"/>
  <c r="AG29" i="7"/>
  <c r="AF74" i="7"/>
  <c r="AG54" i="7"/>
  <c r="AF33" i="7"/>
  <c r="AE39" i="7"/>
  <c r="AD43" i="7"/>
  <c r="AD47" i="7"/>
  <c r="AD64" i="7"/>
  <c r="AD65" i="7" s="1"/>
  <c r="AD25" i="7"/>
  <c r="AG69" i="7"/>
  <c r="AH31" i="7"/>
  <c r="AC51" i="7"/>
  <c r="AD72" i="7"/>
  <c r="AD76" i="7" s="1"/>
  <c r="AE41" i="7"/>
  <c r="AD49" i="7"/>
  <c r="AD48" i="7"/>
  <c r="AE40" i="7"/>
  <c r="AF68" i="7"/>
  <c r="AG30" i="7"/>
  <c r="AD58" i="7"/>
  <c r="AE56" i="7"/>
  <c r="AF74" i="6"/>
  <c r="AG54" i="6"/>
  <c r="AC47" i="6"/>
  <c r="AD39" i="6"/>
  <c r="AC43" i="6"/>
  <c r="AE21" i="6"/>
  <c r="AF18" i="6" s="1"/>
  <c r="AE24" i="6"/>
  <c r="AG67" i="6"/>
  <c r="AH29" i="6"/>
  <c r="AD56" i="6"/>
  <c r="AC58" i="6"/>
  <c r="AC49" i="6"/>
  <c r="AD41" i="6"/>
  <c r="AC48" i="6"/>
  <c r="AD40" i="6"/>
  <c r="AF69" i="6"/>
  <c r="AF70" i="6" s="1"/>
  <c r="AF33" i="6"/>
  <c r="AG31" i="6"/>
  <c r="AG68" i="6"/>
  <c r="AH30" i="6"/>
  <c r="AD25" i="6"/>
  <c r="AD64" i="6"/>
  <c r="AD65" i="6" s="1"/>
  <c r="AD72" i="6" s="1"/>
  <c r="AD76" i="6" s="1"/>
  <c r="AF5" i="6"/>
  <c r="AE7" i="6"/>
  <c r="AD49" i="4"/>
  <c r="AE41" i="4"/>
  <c r="AD47" i="4"/>
  <c r="AD43" i="4"/>
  <c r="AE39" i="4"/>
  <c r="AG7" i="4"/>
  <c r="AH5" i="4"/>
  <c r="AD58" i="4"/>
  <c r="AE56" i="4"/>
  <c r="AD72" i="4"/>
  <c r="AD76" i="4" s="1"/>
  <c r="AD64" i="4"/>
  <c r="AD65" i="4" s="1"/>
  <c r="AD25" i="4"/>
  <c r="AC51" i="4"/>
  <c r="AF68" i="4"/>
  <c r="AG30" i="4"/>
  <c r="AF74" i="4"/>
  <c r="AG54" i="4"/>
  <c r="AF67" i="4"/>
  <c r="AF70" i="4" s="1"/>
  <c r="AG29" i="4"/>
  <c r="AE24" i="4"/>
  <c r="AE21" i="4"/>
  <c r="AF18" i="4" s="1"/>
  <c r="AG69" i="4"/>
  <c r="AH31" i="4"/>
  <c r="AD48" i="4"/>
  <c r="AE40" i="4"/>
  <c r="AF74" i="3"/>
  <c r="AG54" i="3"/>
  <c r="AE56" i="3"/>
  <c r="AD58" i="3"/>
  <c r="AG5" i="3"/>
  <c r="AF7" i="3"/>
  <c r="AD49" i="3"/>
  <c r="AE41" i="3"/>
  <c r="AG69" i="3"/>
  <c r="AH31" i="3"/>
  <c r="AF67" i="3"/>
  <c r="AF70" i="3" s="1"/>
  <c r="AG29" i="3"/>
  <c r="AG33" i="3" s="1"/>
  <c r="AE21" i="3"/>
  <c r="AF18" i="3" s="1"/>
  <c r="AE24" i="3"/>
  <c r="AD47" i="3"/>
  <c r="AD51" i="3" s="1"/>
  <c r="AE39" i="3"/>
  <c r="AD43" i="3"/>
  <c r="AH68" i="3"/>
  <c r="AI30" i="3"/>
  <c r="AD64" i="3"/>
  <c r="AD65" i="3" s="1"/>
  <c r="AD72" i="3" s="1"/>
  <c r="AD76" i="3" s="1"/>
  <c r="AD25" i="3"/>
  <c r="AD48" i="3"/>
  <c r="AE40" i="3"/>
  <c r="AC48" i="2"/>
  <c r="AD40" i="2"/>
  <c r="AE74" i="2"/>
  <c r="AF54" i="2"/>
  <c r="AC49" i="2"/>
  <c r="AD41" i="2"/>
  <c r="AB51" i="2"/>
  <c r="AD21" i="2"/>
  <c r="AE18" i="2" s="1"/>
  <c r="AD24" i="2"/>
  <c r="AF67" i="2"/>
  <c r="AG29" i="2"/>
  <c r="AC58" i="2"/>
  <c r="AD56" i="2"/>
  <c r="AF69" i="2"/>
  <c r="AG31" i="2"/>
  <c r="AF33" i="2"/>
  <c r="AD39" i="2"/>
  <c r="AC43" i="2"/>
  <c r="AC47" i="2"/>
  <c r="AC51" i="2" s="1"/>
  <c r="AE70" i="2"/>
  <c r="AG68" i="2"/>
  <c r="AH30" i="2"/>
  <c r="AC25" i="2"/>
  <c r="AC64" i="2"/>
  <c r="AC65" i="2" s="1"/>
  <c r="AC72" i="2" s="1"/>
  <c r="AC76" i="2" s="1"/>
  <c r="AE7" i="2"/>
  <c r="AF5" i="2"/>
  <c r="AC58" i="1"/>
  <c r="AC49" i="1"/>
  <c r="AC47" i="1"/>
  <c r="AC48" i="1"/>
  <c r="AB70" i="1"/>
  <c r="AB72" i="1" s="1"/>
  <c r="AB76" i="1" s="1"/>
  <c r="AD7" i="1"/>
  <c r="AE5" i="1"/>
  <c r="AD64" i="1"/>
  <c r="AD65" i="1" s="1"/>
  <c r="AD25" i="1"/>
  <c r="AE39" i="1"/>
  <c r="AD43" i="1"/>
  <c r="AC69" i="1"/>
  <c r="AC33" i="1"/>
  <c r="AC67" i="1"/>
  <c r="AE56" i="1"/>
  <c r="AC68" i="1"/>
  <c r="AE41" i="1"/>
  <c r="AE40" i="1"/>
  <c r="AE21" i="1"/>
  <c r="AF18" i="1" s="1"/>
  <c r="AE24" i="1"/>
  <c r="AD54" i="1"/>
  <c r="AD74" i="1" s="1"/>
  <c r="AF67" i="15" l="1"/>
  <c r="AE69" i="15"/>
  <c r="AE60" i="15"/>
  <c r="AF52" i="15"/>
  <c r="AF50" i="15"/>
  <c r="AE54" i="15"/>
  <c r="AE58" i="15"/>
  <c r="AE62" i="15" s="1"/>
  <c r="AE59" i="15"/>
  <c r="AF51" i="15"/>
  <c r="AD78" i="15"/>
  <c r="AD81" i="15" s="1"/>
  <c r="AE40" i="15"/>
  <c r="AD44" i="15"/>
  <c r="AD62" i="15"/>
  <c r="AE21" i="15"/>
  <c r="AF18" i="15" s="1"/>
  <c r="AE24" i="15"/>
  <c r="AF79" i="15"/>
  <c r="AG41" i="15"/>
  <c r="AI5" i="15"/>
  <c r="AH7" i="15"/>
  <c r="AC83" i="15"/>
  <c r="AC87" i="15" s="1"/>
  <c r="AI65" i="15"/>
  <c r="AH85" i="15"/>
  <c r="AF80" i="15"/>
  <c r="AG42" i="15"/>
  <c r="AD75" i="15"/>
  <c r="AD76" i="15" s="1"/>
  <c r="AD25" i="15"/>
  <c r="AE69" i="13"/>
  <c r="AF67" i="13"/>
  <c r="AD78" i="13"/>
  <c r="AD81" i="13" s="1"/>
  <c r="AE40" i="13"/>
  <c r="AG52" i="13"/>
  <c r="AG85" i="13"/>
  <c r="AH65" i="13"/>
  <c r="AC81" i="13"/>
  <c r="AC83" i="13" s="1"/>
  <c r="AC87" i="13" s="1"/>
  <c r="AD80" i="13"/>
  <c r="AD44" i="13"/>
  <c r="AE42" i="13"/>
  <c r="AC75" i="13"/>
  <c r="AC76" i="13" s="1"/>
  <c r="AC25" i="13"/>
  <c r="AD21" i="13"/>
  <c r="AE18" i="13" s="1"/>
  <c r="AD24" i="13"/>
  <c r="AD79" i="13"/>
  <c r="AE41" i="13"/>
  <c r="AG5" i="13"/>
  <c r="AF7" i="13"/>
  <c r="AF60" i="13" s="1"/>
  <c r="AE59" i="13"/>
  <c r="AF51" i="13"/>
  <c r="AE54" i="13"/>
  <c r="AE58" i="13"/>
  <c r="AE62" i="13" s="1"/>
  <c r="AF50" i="13"/>
  <c r="AF78" i="12"/>
  <c r="AG40" i="12"/>
  <c r="AD69" i="12"/>
  <c r="AE67" i="12"/>
  <c r="AE75" i="12"/>
  <c r="AE76" i="12" s="1"/>
  <c r="AE25" i="12"/>
  <c r="AH65" i="12"/>
  <c r="AG85" i="12"/>
  <c r="AE51" i="12"/>
  <c r="AD59" i="12"/>
  <c r="AE41" i="12"/>
  <c r="AD79" i="12"/>
  <c r="AD81" i="12" s="1"/>
  <c r="AD83" i="12" s="1"/>
  <c r="AD87" i="12" s="1"/>
  <c r="AD80" i="12"/>
  <c r="AD44" i="12"/>
  <c r="AE42" i="12"/>
  <c r="AI5" i="12"/>
  <c r="AH7" i="12"/>
  <c r="AF24" i="12"/>
  <c r="AF21" i="12"/>
  <c r="AG18" i="12" s="1"/>
  <c r="AE52" i="12"/>
  <c r="AD60" i="12"/>
  <c r="AD54" i="12"/>
  <c r="AD58" i="12"/>
  <c r="AD62" i="12" s="1"/>
  <c r="AE50" i="12"/>
  <c r="AC81" i="12"/>
  <c r="AC83" i="12" s="1"/>
  <c r="AC87" i="12" s="1"/>
  <c r="AD79" i="11"/>
  <c r="AE41" i="11"/>
  <c r="AG85" i="11"/>
  <c r="AH65" i="11"/>
  <c r="AE58" i="11"/>
  <c r="AE54" i="11"/>
  <c r="AF50" i="11"/>
  <c r="AE60" i="11"/>
  <c r="AF52" i="11"/>
  <c r="AF24" i="11"/>
  <c r="AF21" i="11"/>
  <c r="AG18" i="11" s="1"/>
  <c r="AC80" i="11"/>
  <c r="AC81" i="11" s="1"/>
  <c r="AC83" i="11" s="1"/>
  <c r="AC87" i="11" s="1"/>
  <c r="AD42" i="11"/>
  <c r="AC44" i="11"/>
  <c r="AH5" i="11"/>
  <c r="AG7" i="11"/>
  <c r="AF78" i="11"/>
  <c r="AG40" i="11"/>
  <c r="AD62" i="11"/>
  <c r="AE59" i="11"/>
  <c r="AF51" i="11"/>
  <c r="AE75" i="11"/>
  <c r="AE76" i="11" s="1"/>
  <c r="AE25" i="11"/>
  <c r="AF67" i="11"/>
  <c r="AE69" i="11"/>
  <c r="AD75" i="10"/>
  <c r="AD76" i="10" s="1"/>
  <c r="AD83" i="10" s="1"/>
  <c r="AD87" i="10" s="1"/>
  <c r="AD25" i="10"/>
  <c r="AH80" i="10"/>
  <c r="AI42" i="10"/>
  <c r="AF7" i="10"/>
  <c r="AG5" i="10"/>
  <c r="AC62" i="10"/>
  <c r="AE51" i="10"/>
  <c r="AD59" i="10"/>
  <c r="AE52" i="10"/>
  <c r="AD60" i="10"/>
  <c r="AD69" i="10"/>
  <c r="AE67" i="10"/>
  <c r="AG79" i="10"/>
  <c r="AG81" i="10" s="1"/>
  <c r="AH41" i="10"/>
  <c r="AH44" i="10" s="1"/>
  <c r="AE50" i="10"/>
  <c r="AD54" i="10"/>
  <c r="AD58" i="10"/>
  <c r="AH78" i="10"/>
  <c r="AI40" i="10"/>
  <c r="AE24" i="10"/>
  <c r="AE21" i="10"/>
  <c r="AF18" i="10" s="1"/>
  <c r="AG85" i="10"/>
  <c r="AH65" i="10"/>
  <c r="AH7" i="9"/>
  <c r="AI5" i="9"/>
  <c r="AF40" i="9"/>
  <c r="AE48" i="9"/>
  <c r="AG68" i="9"/>
  <c r="AH30" i="9"/>
  <c r="AG69" i="9"/>
  <c r="AH31" i="9"/>
  <c r="AG33" i="9"/>
  <c r="AH74" i="9"/>
  <c r="AI54" i="9"/>
  <c r="AF56" i="9"/>
  <c r="AE58" i="9"/>
  <c r="AF39" i="9"/>
  <c r="AE43" i="9"/>
  <c r="AE47" i="9"/>
  <c r="AF41" i="9"/>
  <c r="AE49" i="9"/>
  <c r="AE24" i="9"/>
  <c r="AE21" i="9"/>
  <c r="AF18" i="9" s="1"/>
  <c r="AG67" i="9"/>
  <c r="AH29" i="9"/>
  <c r="AD51" i="9"/>
  <c r="AD64" i="9"/>
  <c r="AD65" i="9" s="1"/>
  <c r="AD72" i="9" s="1"/>
  <c r="AD76" i="9" s="1"/>
  <c r="AD25" i="9"/>
  <c r="AD48" i="8"/>
  <c r="AE40" i="8"/>
  <c r="AF24" i="8"/>
  <c r="AF21" i="8"/>
  <c r="AG18" i="8" s="1"/>
  <c r="AG5" i="8"/>
  <c r="AF7" i="8"/>
  <c r="AG67" i="8"/>
  <c r="AH29" i="8"/>
  <c r="AH68" i="8"/>
  <c r="AI30" i="8"/>
  <c r="AE64" i="8"/>
  <c r="AE65" i="8" s="1"/>
  <c r="AE72" i="8" s="1"/>
  <c r="AE76" i="8" s="1"/>
  <c r="AE25" i="8"/>
  <c r="AG74" i="8"/>
  <c r="AH54" i="8"/>
  <c r="AF70" i="8"/>
  <c r="AG69" i="8"/>
  <c r="AG33" i="8"/>
  <c r="AH31" i="8"/>
  <c r="AE39" i="8"/>
  <c r="AD43" i="8"/>
  <c r="AD47" i="8"/>
  <c r="AE41" i="8"/>
  <c r="AD49" i="8"/>
  <c r="AD58" i="8"/>
  <c r="AE56" i="8"/>
  <c r="AD51" i="7"/>
  <c r="AG74" i="7"/>
  <c r="AH54" i="7"/>
  <c r="AF24" i="7"/>
  <c r="AF21" i="7"/>
  <c r="AG18" i="7" s="1"/>
  <c r="AG68" i="7"/>
  <c r="AH30" i="7"/>
  <c r="AG33" i="7"/>
  <c r="AE64" i="7"/>
  <c r="AE65" i="7" s="1"/>
  <c r="AE72" i="7" s="1"/>
  <c r="AE76" i="7" s="1"/>
  <c r="AE25" i="7"/>
  <c r="AF41" i="7"/>
  <c r="AE49" i="7"/>
  <c r="AH69" i="7"/>
  <c r="AH33" i="7"/>
  <c r="AI31" i="7"/>
  <c r="AF39" i="7"/>
  <c r="AE43" i="7"/>
  <c r="AE47" i="7"/>
  <c r="AG67" i="7"/>
  <c r="AG70" i="7" s="1"/>
  <c r="AH29" i="7"/>
  <c r="AF56" i="7"/>
  <c r="AE58" i="7"/>
  <c r="AE48" i="7"/>
  <c r="AF40" i="7"/>
  <c r="AF70" i="7"/>
  <c r="AI5" i="7"/>
  <c r="AH7" i="7"/>
  <c r="AD43" i="6"/>
  <c r="AD47" i="6"/>
  <c r="AD51" i="6" s="1"/>
  <c r="AE39" i="6"/>
  <c r="AE64" i="6"/>
  <c r="AE65" i="6" s="1"/>
  <c r="AE72" i="6" s="1"/>
  <c r="AE76" i="6" s="1"/>
  <c r="AE25" i="6"/>
  <c r="AG69" i="6"/>
  <c r="AG70" i="6" s="1"/>
  <c r="AG33" i="6"/>
  <c r="AH31" i="6"/>
  <c r="AD58" i="6"/>
  <c r="AE56" i="6"/>
  <c r="AF24" i="6"/>
  <c r="AF21" i="6"/>
  <c r="AG18" i="6" s="1"/>
  <c r="AG74" i="6"/>
  <c r="AH54" i="6"/>
  <c r="AH68" i="6"/>
  <c r="AI30" i="6"/>
  <c r="AF7" i="6"/>
  <c r="AG5" i="6"/>
  <c r="AD48" i="6"/>
  <c r="AE40" i="6"/>
  <c r="AC51" i="6"/>
  <c r="AE41" i="6"/>
  <c r="AD49" i="6"/>
  <c r="AI29" i="6"/>
  <c r="AH67" i="6"/>
  <c r="AE48" i="4"/>
  <c r="AF40" i="4"/>
  <c r="AG67" i="4"/>
  <c r="AG70" i="4" s="1"/>
  <c r="AH29" i="4"/>
  <c r="AG68" i="4"/>
  <c r="AH30" i="4"/>
  <c r="AI5" i="4"/>
  <c r="AH7" i="4"/>
  <c r="AD51" i="4"/>
  <c r="AG33" i="4"/>
  <c r="AF21" i="4"/>
  <c r="AG18" i="4" s="1"/>
  <c r="AF24" i="4"/>
  <c r="AG74" i="4"/>
  <c r="AH54" i="4"/>
  <c r="AE58" i="4"/>
  <c r="AF56" i="4"/>
  <c r="AF39" i="4"/>
  <c r="AE47" i="4"/>
  <c r="AE51" i="4" s="1"/>
  <c r="AE43" i="4"/>
  <c r="AF41" i="4"/>
  <c r="AE49" i="4"/>
  <c r="AH69" i="4"/>
  <c r="AH33" i="4"/>
  <c r="AI31" i="4"/>
  <c r="AE64" i="4"/>
  <c r="AE65" i="4" s="1"/>
  <c r="AE72" i="4" s="1"/>
  <c r="AE76" i="4" s="1"/>
  <c r="AE25" i="4"/>
  <c r="AE64" i="3"/>
  <c r="AE65" i="3" s="1"/>
  <c r="AE72" i="3" s="1"/>
  <c r="AE76" i="3" s="1"/>
  <c r="AE25" i="3"/>
  <c r="AH69" i="3"/>
  <c r="AI31" i="3"/>
  <c r="AE49" i="3"/>
  <c r="AF41" i="3"/>
  <c r="AE43" i="3"/>
  <c r="AE47" i="3"/>
  <c r="AF39" i="3"/>
  <c r="AF24" i="3"/>
  <c r="AF21" i="3"/>
  <c r="AG18" i="3" s="1"/>
  <c r="AE58" i="3"/>
  <c r="AF56" i="3"/>
  <c r="AE48" i="3"/>
  <c r="AF40" i="3"/>
  <c r="AI68" i="3"/>
  <c r="AJ30" i="3"/>
  <c r="AG67" i="3"/>
  <c r="AG70" i="3" s="1"/>
  <c r="AH29" i="3"/>
  <c r="AG74" i="3"/>
  <c r="AH54" i="3"/>
  <c r="AH5" i="3"/>
  <c r="AG7" i="3"/>
  <c r="AG67" i="2"/>
  <c r="AH29" i="2"/>
  <c r="AG5" i="2"/>
  <c r="AF7" i="2"/>
  <c r="AH68" i="2"/>
  <c r="AI30" i="2"/>
  <c r="AF70" i="2"/>
  <c r="AE41" i="2"/>
  <c r="AD49" i="2"/>
  <c r="AD48" i="2"/>
  <c r="AE40" i="2"/>
  <c r="AE39" i="2"/>
  <c r="AD43" i="2"/>
  <c r="AD47" i="2"/>
  <c r="AD51" i="2" s="1"/>
  <c r="AD58" i="2"/>
  <c r="AE56" i="2"/>
  <c r="AD64" i="2"/>
  <c r="AD65" i="2" s="1"/>
  <c r="AD72" i="2" s="1"/>
  <c r="AD76" i="2" s="1"/>
  <c r="AD25" i="2"/>
  <c r="AG69" i="2"/>
  <c r="AG33" i="2"/>
  <c r="AH31" i="2"/>
  <c r="AE24" i="2"/>
  <c r="AE21" i="2"/>
  <c r="AF18" i="2" s="1"/>
  <c r="AF74" i="2"/>
  <c r="AG54" i="2"/>
  <c r="AC51" i="1"/>
  <c r="AD47" i="1"/>
  <c r="AD58" i="1"/>
  <c r="AD48" i="1"/>
  <c r="AD49" i="1"/>
  <c r="AE7" i="1"/>
  <c r="AE47" i="1" s="1"/>
  <c r="AF5" i="1"/>
  <c r="AF40" i="1"/>
  <c r="AD69" i="1"/>
  <c r="AD33" i="1"/>
  <c r="AE54" i="1"/>
  <c r="AE74" i="1" s="1"/>
  <c r="AE43" i="1"/>
  <c r="AF39" i="1"/>
  <c r="AE64" i="1"/>
  <c r="AE65" i="1" s="1"/>
  <c r="AE25" i="1"/>
  <c r="AD67" i="1"/>
  <c r="AD68" i="1"/>
  <c r="AF21" i="1"/>
  <c r="AG18" i="1" s="1"/>
  <c r="AF24" i="1"/>
  <c r="AF41" i="1"/>
  <c r="AE58" i="1"/>
  <c r="AF56" i="1"/>
  <c r="AC70" i="1"/>
  <c r="AC72" i="1" s="1"/>
  <c r="AC76" i="1" s="1"/>
  <c r="AE75" i="15" l="1"/>
  <c r="AE76" i="15" s="1"/>
  <c r="AE25" i="15"/>
  <c r="AJ5" i="15"/>
  <c r="AI7" i="15"/>
  <c r="AF21" i="15"/>
  <c r="AG18" i="15" s="1"/>
  <c r="AF24" i="15"/>
  <c r="AD83" i="15"/>
  <c r="AD87" i="15" s="1"/>
  <c r="AG80" i="15"/>
  <c r="AH42" i="15"/>
  <c r="AI85" i="15"/>
  <c r="AJ65" i="15"/>
  <c r="AG79" i="15"/>
  <c r="AH41" i="15"/>
  <c r="AF59" i="15"/>
  <c r="AG51" i="15"/>
  <c r="AG50" i="15"/>
  <c r="AF58" i="15"/>
  <c r="AF54" i="15"/>
  <c r="AE78" i="15"/>
  <c r="AE81" i="15" s="1"/>
  <c r="AF40" i="15"/>
  <c r="AE44" i="15"/>
  <c r="AG52" i="15"/>
  <c r="AF60" i="15"/>
  <c r="AG67" i="15"/>
  <c r="AF69" i="15"/>
  <c r="AE24" i="13"/>
  <c r="AE21" i="13"/>
  <c r="AF18" i="13" s="1"/>
  <c r="AE80" i="13"/>
  <c r="AE44" i="13"/>
  <c r="AF42" i="13"/>
  <c r="AH85" i="13"/>
  <c r="AI65" i="13"/>
  <c r="AF59" i="13"/>
  <c r="AG51" i="13"/>
  <c r="AE79" i="13"/>
  <c r="AF41" i="13"/>
  <c r="AF58" i="13"/>
  <c r="AG50" i="13"/>
  <c r="AF54" i="13"/>
  <c r="AH52" i="13"/>
  <c r="AF69" i="13"/>
  <c r="AG67" i="13"/>
  <c r="AG7" i="13"/>
  <c r="AG60" i="13" s="1"/>
  <c r="AH5" i="13"/>
  <c r="AE78" i="13"/>
  <c r="AE81" i="13" s="1"/>
  <c r="AF40" i="13"/>
  <c r="AD75" i="13"/>
  <c r="AD76" i="13" s="1"/>
  <c r="AD83" i="13" s="1"/>
  <c r="AD87" i="13" s="1"/>
  <c r="AD25" i="13"/>
  <c r="AJ5" i="12"/>
  <c r="AI7" i="12"/>
  <c r="AE80" i="12"/>
  <c r="AF42" i="12"/>
  <c r="AE44" i="12"/>
  <c r="AH85" i="12"/>
  <c r="AI65" i="12"/>
  <c r="AF75" i="12"/>
  <c r="AF76" i="12" s="1"/>
  <c r="AF25" i="12"/>
  <c r="AG78" i="12"/>
  <c r="AH40" i="12"/>
  <c r="AE69" i="12"/>
  <c r="AF67" i="12"/>
  <c r="AG24" i="12"/>
  <c r="AG21" i="12"/>
  <c r="AH18" i="12" s="1"/>
  <c r="AE79" i="12"/>
  <c r="AF41" i="12"/>
  <c r="AE58" i="12"/>
  <c r="AE54" i="12"/>
  <c r="AF50" i="12"/>
  <c r="AE60" i="12"/>
  <c r="AF52" i="12"/>
  <c r="AE59" i="12"/>
  <c r="AF51" i="12"/>
  <c r="AH85" i="11"/>
  <c r="AI65" i="11"/>
  <c r="AF59" i="11"/>
  <c r="AG51" i="11"/>
  <c r="AH7" i="11"/>
  <c r="AI5" i="11"/>
  <c r="AG24" i="11"/>
  <c r="AG21" i="11"/>
  <c r="AH18" i="11" s="1"/>
  <c r="AF54" i="11"/>
  <c r="AG50" i="11"/>
  <c r="AF58" i="11"/>
  <c r="AF62" i="11" s="1"/>
  <c r="AG67" i="11"/>
  <c r="AF69" i="11"/>
  <c r="AG78" i="11"/>
  <c r="AH40" i="11"/>
  <c r="AF75" i="11"/>
  <c r="AF76" i="11" s="1"/>
  <c r="AF25" i="11"/>
  <c r="AE79" i="11"/>
  <c r="AF41" i="11"/>
  <c r="AD80" i="11"/>
  <c r="AE42" i="11"/>
  <c r="AD44" i="11"/>
  <c r="AG52" i="11"/>
  <c r="AF60" i="11"/>
  <c r="AE62" i="11"/>
  <c r="AD81" i="11"/>
  <c r="AD83" i="11" s="1"/>
  <c r="AD87" i="11" s="1"/>
  <c r="AD62" i="10"/>
  <c r="AE60" i="10"/>
  <c r="AF52" i="10"/>
  <c r="AH85" i="10"/>
  <c r="AI65" i="10"/>
  <c r="AE69" i="10"/>
  <c r="AF67" i="10"/>
  <c r="AI78" i="10"/>
  <c r="AJ40" i="10"/>
  <c r="AE54" i="10"/>
  <c r="AE58" i="10"/>
  <c r="AE62" i="10" s="1"/>
  <c r="AF50" i="10"/>
  <c r="AE59" i="10"/>
  <c r="AF51" i="10"/>
  <c r="AE75" i="10"/>
  <c r="AE76" i="10" s="1"/>
  <c r="AE83" i="10" s="1"/>
  <c r="AE87" i="10" s="1"/>
  <c r="AE25" i="10"/>
  <c r="AG7" i="10"/>
  <c r="AH5" i="10"/>
  <c r="AF21" i="10"/>
  <c r="AG18" i="10" s="1"/>
  <c r="AF24" i="10"/>
  <c r="AH79" i="10"/>
  <c r="AH81" i="10" s="1"/>
  <c r="AI41" i="10"/>
  <c r="AI44" i="10" s="1"/>
  <c r="AI80" i="10"/>
  <c r="AJ42" i="10"/>
  <c r="AG70" i="9"/>
  <c r="AG41" i="9"/>
  <c r="AF49" i="9"/>
  <c r="AH68" i="9"/>
  <c r="AI30" i="9"/>
  <c r="AF48" i="9"/>
  <c r="AG40" i="9"/>
  <c r="AF24" i="9"/>
  <c r="AF21" i="9"/>
  <c r="AG18" i="9" s="1"/>
  <c r="AE51" i="9"/>
  <c r="AI7" i="9"/>
  <c r="AJ5" i="9"/>
  <c r="AH67" i="9"/>
  <c r="AH70" i="9" s="1"/>
  <c r="AI29" i="9"/>
  <c r="AG39" i="9"/>
  <c r="AF43" i="9"/>
  <c r="AF47" i="9"/>
  <c r="AI74" i="9"/>
  <c r="AJ54" i="9"/>
  <c r="AE64" i="9"/>
  <c r="AE65" i="9" s="1"/>
  <c r="AE72" i="9" s="1"/>
  <c r="AE76" i="9" s="1"/>
  <c r="AE25" i="9"/>
  <c r="AF58" i="9"/>
  <c r="AG56" i="9"/>
  <c r="AH69" i="9"/>
  <c r="AI31" i="9"/>
  <c r="AH33" i="9"/>
  <c r="AE43" i="8"/>
  <c r="AE47" i="8"/>
  <c r="AF39" i="8"/>
  <c r="AG70" i="8"/>
  <c r="AF64" i="8"/>
  <c r="AF65" i="8" s="1"/>
  <c r="AF72" i="8" s="1"/>
  <c r="AF76" i="8" s="1"/>
  <c r="AF25" i="8"/>
  <c r="AH67" i="8"/>
  <c r="AH70" i="8" s="1"/>
  <c r="AI29" i="8"/>
  <c r="AE49" i="8"/>
  <c r="AF41" i="8"/>
  <c r="AH69" i="8"/>
  <c r="AI31" i="8"/>
  <c r="AH33" i="8"/>
  <c r="AH74" i="8"/>
  <c r="AI54" i="8"/>
  <c r="AI68" i="8"/>
  <c r="AJ30" i="8"/>
  <c r="AE48" i="8"/>
  <c r="AF40" i="8"/>
  <c r="AG24" i="8"/>
  <c r="AG21" i="8"/>
  <c r="AH18" i="8" s="1"/>
  <c r="AE58" i="8"/>
  <c r="AF56" i="8"/>
  <c r="AD51" i="8"/>
  <c r="AG7" i="8"/>
  <c r="AH5" i="8"/>
  <c r="AI69" i="7"/>
  <c r="AJ31" i="7"/>
  <c r="AF49" i="7"/>
  <c r="AG41" i="7"/>
  <c r="AF64" i="7"/>
  <c r="AF65" i="7" s="1"/>
  <c r="AF25" i="7"/>
  <c r="AJ5" i="7"/>
  <c r="AI7" i="7"/>
  <c r="AE51" i="7"/>
  <c r="AH68" i="7"/>
  <c r="AI30" i="7"/>
  <c r="AH74" i="7"/>
  <c r="AI54" i="7"/>
  <c r="AF72" i="7"/>
  <c r="AF76" i="7" s="1"/>
  <c r="AG56" i="7"/>
  <c r="AF58" i="7"/>
  <c r="AF48" i="7"/>
  <c r="AG40" i="7"/>
  <c r="AH67" i="7"/>
  <c r="AI29" i="7"/>
  <c r="AI33" i="7" s="1"/>
  <c r="AF43" i="7"/>
  <c r="AF47" i="7"/>
  <c r="AG39" i="7"/>
  <c r="AG24" i="7"/>
  <c r="AG21" i="7"/>
  <c r="AH18" i="7" s="1"/>
  <c r="AF64" i="6"/>
  <c r="AF65" i="6" s="1"/>
  <c r="AF72" i="6" s="1"/>
  <c r="AF76" i="6" s="1"/>
  <c r="AF25" i="6"/>
  <c r="AH70" i="6"/>
  <c r="AH74" i="6"/>
  <c r="AI54" i="6"/>
  <c r="AE58" i="6"/>
  <c r="AF56" i="6"/>
  <c r="AH5" i="6"/>
  <c r="AG7" i="6"/>
  <c r="AE47" i="6"/>
  <c r="AE43" i="6"/>
  <c r="AF39" i="6"/>
  <c r="AI67" i="6"/>
  <c r="AJ29" i="6"/>
  <c r="AF40" i="6"/>
  <c r="AE48" i="6"/>
  <c r="AF41" i="6"/>
  <c r="AE49" i="6"/>
  <c r="AI68" i="6"/>
  <c r="AJ30" i="6"/>
  <c r="AG24" i="6"/>
  <c r="AG21" i="6"/>
  <c r="AH18" i="6" s="1"/>
  <c r="AH69" i="6"/>
  <c r="AH33" i="6"/>
  <c r="AI31" i="6"/>
  <c r="AG41" i="4"/>
  <c r="AF49" i="4"/>
  <c r="AF58" i="4"/>
  <c r="AG56" i="4"/>
  <c r="AF64" i="4"/>
  <c r="AF65" i="4" s="1"/>
  <c r="AF72" i="4" s="1"/>
  <c r="AF76" i="4" s="1"/>
  <c r="AF25" i="4"/>
  <c r="AH67" i="4"/>
  <c r="AH70" i="4" s="1"/>
  <c r="AI29" i="4"/>
  <c r="AG24" i="4"/>
  <c r="AG21" i="4"/>
  <c r="AH18" i="4" s="1"/>
  <c r="AJ5" i="4"/>
  <c r="AI7" i="4"/>
  <c r="AH74" i="4"/>
  <c r="AI54" i="4"/>
  <c r="AH68" i="4"/>
  <c r="AI30" i="4"/>
  <c r="AF48" i="4"/>
  <c r="AG40" i="4"/>
  <c r="AI33" i="4"/>
  <c r="AI69" i="4"/>
  <c r="AJ31" i="4"/>
  <c r="AG39" i="4"/>
  <c r="AF43" i="4"/>
  <c r="AF47" i="4"/>
  <c r="AH7" i="3"/>
  <c r="AI5" i="3"/>
  <c r="AH67" i="3"/>
  <c r="AH70" i="3" s="1"/>
  <c r="AI29" i="3"/>
  <c r="AF48" i="3"/>
  <c r="AG40" i="3"/>
  <c r="AG24" i="3"/>
  <c r="AG21" i="3"/>
  <c r="AH18" i="3" s="1"/>
  <c r="AI69" i="3"/>
  <c r="AJ31" i="3"/>
  <c r="AF64" i="3"/>
  <c r="AF65" i="3" s="1"/>
  <c r="AF72" i="3" s="1"/>
  <c r="AF76" i="3" s="1"/>
  <c r="AF25" i="3"/>
  <c r="AF49" i="3"/>
  <c r="AG41" i="3"/>
  <c r="AH74" i="3"/>
  <c r="AI54" i="3"/>
  <c r="AJ68" i="3"/>
  <c r="AK30" i="3"/>
  <c r="AF58" i="3"/>
  <c r="AG56" i="3"/>
  <c r="AF47" i="3"/>
  <c r="AF51" i="3" s="1"/>
  <c r="AF43" i="3"/>
  <c r="AG39" i="3"/>
  <c r="AE51" i="3"/>
  <c r="AH33" i="3"/>
  <c r="AE43" i="2"/>
  <c r="AE47" i="2"/>
  <c r="AF39" i="2"/>
  <c r="AH54" i="2"/>
  <c r="AG74" i="2"/>
  <c r="AE48" i="2"/>
  <c r="AF40" i="2"/>
  <c r="AG7" i="2"/>
  <c r="AH5" i="2"/>
  <c r="AI68" i="2"/>
  <c r="AJ30" i="2"/>
  <c r="AH67" i="2"/>
  <c r="AI29" i="2"/>
  <c r="AE64" i="2"/>
  <c r="AE65" i="2" s="1"/>
  <c r="AE72" i="2" s="1"/>
  <c r="AE76" i="2" s="1"/>
  <c r="AE25" i="2"/>
  <c r="AE58" i="2"/>
  <c r="AF56" i="2"/>
  <c r="AE49" i="2"/>
  <c r="AF41" i="2"/>
  <c r="AF24" i="2"/>
  <c r="AF21" i="2"/>
  <c r="AG18" i="2" s="1"/>
  <c r="AH69" i="2"/>
  <c r="AI31" i="2"/>
  <c r="AH33" i="2"/>
  <c r="AG70" i="2"/>
  <c r="AD51" i="1"/>
  <c r="AE48" i="1"/>
  <c r="AE49" i="1"/>
  <c r="AD70" i="1"/>
  <c r="AD72" i="1" s="1"/>
  <c r="AD76" i="1" s="1"/>
  <c r="AF7" i="1"/>
  <c r="AG5" i="1"/>
  <c r="AG41" i="1"/>
  <c r="AG21" i="1"/>
  <c r="AH18" i="1" s="1"/>
  <c r="AG24" i="1"/>
  <c r="AE67" i="1"/>
  <c r="AF47" i="1"/>
  <c r="AG39" i="1"/>
  <c r="AF43" i="1"/>
  <c r="AE69" i="1"/>
  <c r="AE33" i="1"/>
  <c r="AG40" i="1"/>
  <c r="AE68" i="1"/>
  <c r="AF54" i="1"/>
  <c r="AF74" i="1" s="1"/>
  <c r="AG56" i="1"/>
  <c r="AF64" i="1"/>
  <c r="AF65" i="1" s="1"/>
  <c r="AF25" i="1"/>
  <c r="AE83" i="15" l="1"/>
  <c r="AE87" i="15" s="1"/>
  <c r="AF62" i="15"/>
  <c r="AH79" i="15"/>
  <c r="AI41" i="15"/>
  <c r="AH80" i="15"/>
  <c r="AI42" i="15"/>
  <c r="AF75" i="15"/>
  <c r="AF76" i="15" s="1"/>
  <c r="AF25" i="15"/>
  <c r="AG69" i="15"/>
  <c r="AH67" i="15"/>
  <c r="AF78" i="15"/>
  <c r="AF81" i="15" s="1"/>
  <c r="AG40" i="15"/>
  <c r="AF44" i="15"/>
  <c r="AG54" i="15"/>
  <c r="AG58" i="15"/>
  <c r="AG62" i="15" s="1"/>
  <c r="AH50" i="15"/>
  <c r="AG24" i="15"/>
  <c r="AG21" i="15"/>
  <c r="AH18" i="15" s="1"/>
  <c r="AH52" i="15"/>
  <c r="AG60" i="15"/>
  <c r="AJ7" i="15"/>
  <c r="AK5" i="15"/>
  <c r="AH51" i="15"/>
  <c r="AG59" i="15"/>
  <c r="AJ85" i="15"/>
  <c r="AK65" i="15"/>
  <c r="AF78" i="13"/>
  <c r="AG40" i="13"/>
  <c r="AG69" i="13"/>
  <c r="AH67" i="13"/>
  <c r="AG54" i="13"/>
  <c r="AG58" i="13"/>
  <c r="AG62" i="13" s="1"/>
  <c r="AH50" i="13"/>
  <c r="AI85" i="13"/>
  <c r="AJ65" i="13"/>
  <c r="AI5" i="13"/>
  <c r="AH7" i="13"/>
  <c r="AH60" i="13" s="1"/>
  <c r="AI52" i="13"/>
  <c r="AF62" i="13"/>
  <c r="AF21" i="13"/>
  <c r="AG18" i="13" s="1"/>
  <c r="AF24" i="13"/>
  <c r="AF79" i="13"/>
  <c r="AG41" i="13"/>
  <c r="AH51" i="13"/>
  <c r="AG59" i="13"/>
  <c r="AF80" i="13"/>
  <c r="AG42" i="13"/>
  <c r="AF44" i="13"/>
  <c r="AE75" i="13"/>
  <c r="AE76" i="13" s="1"/>
  <c r="AE83" i="13" s="1"/>
  <c r="AE87" i="13" s="1"/>
  <c r="AE25" i="13"/>
  <c r="AH78" i="12"/>
  <c r="AI40" i="12"/>
  <c r="AI85" i="12"/>
  <c r="AJ65" i="12"/>
  <c r="AE62" i="12"/>
  <c r="AF79" i="12"/>
  <c r="AG41" i="12"/>
  <c r="AG67" i="12"/>
  <c r="AF69" i="12"/>
  <c r="AH24" i="12"/>
  <c r="AH21" i="12"/>
  <c r="AI18" i="12" s="1"/>
  <c r="AF60" i="12"/>
  <c r="AG52" i="12"/>
  <c r="AG75" i="12"/>
  <c r="AG76" i="12" s="1"/>
  <c r="AG25" i="12"/>
  <c r="AF59" i="12"/>
  <c r="AG51" i="12"/>
  <c r="AF58" i="12"/>
  <c r="AF62" i="12" s="1"/>
  <c r="AF54" i="12"/>
  <c r="AG50" i="12"/>
  <c r="AE81" i="12"/>
  <c r="AE83" i="12" s="1"/>
  <c r="AE87" i="12" s="1"/>
  <c r="AF80" i="12"/>
  <c r="AG42" i="12"/>
  <c r="AF44" i="12"/>
  <c r="AK5" i="12"/>
  <c r="AJ7" i="12"/>
  <c r="AF79" i="11"/>
  <c r="AG41" i="11"/>
  <c r="AH78" i="11"/>
  <c r="AI40" i="11"/>
  <c r="AH21" i="11"/>
  <c r="AI18" i="11" s="1"/>
  <c r="AH24" i="11"/>
  <c r="AG59" i="11"/>
  <c r="AH51" i="11"/>
  <c r="AE80" i="11"/>
  <c r="AF42" i="11"/>
  <c r="AE44" i="11"/>
  <c r="AE81" i="11"/>
  <c r="AE83" i="11" s="1"/>
  <c r="AE87" i="11" s="1"/>
  <c r="AG75" i="11"/>
  <c r="AG76" i="11" s="1"/>
  <c r="AG25" i="11"/>
  <c r="AG54" i="11"/>
  <c r="AH50" i="11"/>
  <c r="AG58" i="11"/>
  <c r="AJ5" i="11"/>
  <c r="AI7" i="11"/>
  <c r="AI85" i="11"/>
  <c r="AJ65" i="11"/>
  <c r="AH52" i="11"/>
  <c r="AG60" i="11"/>
  <c r="AG69" i="11"/>
  <c r="AH67" i="11"/>
  <c r="AG24" i="10"/>
  <c r="AG21" i="10"/>
  <c r="AH18" i="10" s="1"/>
  <c r="AH7" i="10"/>
  <c r="AI5" i="10"/>
  <c r="AF59" i="10"/>
  <c r="AG51" i="10"/>
  <c r="AF60" i="10"/>
  <c r="AG52" i="10"/>
  <c r="AK42" i="10"/>
  <c r="AJ80" i="10"/>
  <c r="AJ78" i="10"/>
  <c r="AK40" i="10"/>
  <c r="AI79" i="10"/>
  <c r="AI81" i="10" s="1"/>
  <c r="AJ41" i="10"/>
  <c r="AJ44" i="10" s="1"/>
  <c r="AG67" i="10"/>
  <c r="AF69" i="10"/>
  <c r="AF75" i="10"/>
  <c r="AF76" i="10" s="1"/>
  <c r="AF83" i="10" s="1"/>
  <c r="AF87" i="10" s="1"/>
  <c r="AF25" i="10"/>
  <c r="AF58" i="10"/>
  <c r="AF54" i="10"/>
  <c r="AG50" i="10"/>
  <c r="AI85" i="10"/>
  <c r="AJ65" i="10"/>
  <c r="AG58" i="9"/>
  <c r="AH56" i="9"/>
  <c r="AI69" i="9"/>
  <c r="AI33" i="9"/>
  <c r="AJ31" i="9"/>
  <c r="AF51" i="9"/>
  <c r="AG24" i="9"/>
  <c r="AG21" i="9"/>
  <c r="AH18" i="9" s="1"/>
  <c r="AI68" i="9"/>
  <c r="AJ30" i="9"/>
  <c r="AG49" i="9"/>
  <c r="AH41" i="9"/>
  <c r="AJ74" i="9"/>
  <c r="AK54" i="9"/>
  <c r="AG43" i="9"/>
  <c r="AG47" i="9"/>
  <c r="AH39" i="9"/>
  <c r="AG48" i="9"/>
  <c r="AH40" i="9"/>
  <c r="AI67" i="9"/>
  <c r="AJ29" i="9"/>
  <c r="AK5" i="9"/>
  <c r="AJ7" i="9"/>
  <c r="AF64" i="9"/>
  <c r="AF65" i="9" s="1"/>
  <c r="AF72" i="9" s="1"/>
  <c r="AF76" i="9" s="1"/>
  <c r="AF25" i="9"/>
  <c r="AI5" i="8"/>
  <c r="AH7" i="8"/>
  <c r="AF49" i="8"/>
  <c r="AG41" i="8"/>
  <c r="AF47" i="8"/>
  <c r="AG39" i="8"/>
  <c r="AF43" i="8"/>
  <c r="AH24" i="8"/>
  <c r="AH21" i="8"/>
  <c r="AI18" i="8" s="1"/>
  <c r="AJ68" i="8"/>
  <c r="AK30" i="8"/>
  <c r="AE51" i="8"/>
  <c r="AG56" i="8"/>
  <c r="AF58" i="8"/>
  <c r="AF48" i="8"/>
  <c r="AG40" i="8"/>
  <c r="AI74" i="8"/>
  <c r="AJ54" i="8"/>
  <c r="AG64" i="8"/>
  <c r="AG65" i="8" s="1"/>
  <c r="AG72" i="8" s="1"/>
  <c r="AG76" i="8" s="1"/>
  <c r="AG25" i="8"/>
  <c r="AI69" i="8"/>
  <c r="AJ31" i="8"/>
  <c r="AI33" i="8"/>
  <c r="AI67" i="8"/>
  <c r="AI70" i="8" s="1"/>
  <c r="AJ29" i="8"/>
  <c r="AH24" i="7"/>
  <c r="AH21" i="7"/>
  <c r="AI18" i="7" s="1"/>
  <c r="AG64" i="7"/>
  <c r="AG65" i="7" s="1"/>
  <c r="AG72" i="7" s="1"/>
  <c r="AG76" i="7" s="1"/>
  <c r="AG25" i="7"/>
  <c r="AI67" i="7"/>
  <c r="AJ29" i="7"/>
  <c r="AI74" i="7"/>
  <c r="AJ54" i="7"/>
  <c r="AJ69" i="7"/>
  <c r="AK31" i="7"/>
  <c r="AJ33" i="7"/>
  <c r="AG47" i="7"/>
  <c r="AH39" i="7"/>
  <c r="AG43" i="7"/>
  <c r="AH70" i="7"/>
  <c r="AG49" i="7"/>
  <c r="AH41" i="7"/>
  <c r="AF51" i="7"/>
  <c r="AG48" i="7"/>
  <c r="AH40" i="7"/>
  <c r="AG58" i="7"/>
  <c r="AH56" i="7"/>
  <c r="AI68" i="7"/>
  <c r="AJ30" i="7"/>
  <c r="AJ7" i="7"/>
  <c r="AK5" i="7"/>
  <c r="AF43" i="6"/>
  <c r="AG39" i="6"/>
  <c r="AF47" i="6"/>
  <c r="AH7" i="6"/>
  <c r="AI5" i="6"/>
  <c r="AJ31" i="6"/>
  <c r="AI33" i="6"/>
  <c r="AI69" i="6"/>
  <c r="AI70" i="6" s="1"/>
  <c r="AJ68" i="6"/>
  <c r="AK30" i="6"/>
  <c r="AJ67" i="6"/>
  <c r="AK29" i="6"/>
  <c r="AE51" i="6"/>
  <c r="AH21" i="6"/>
  <c r="AI18" i="6" s="1"/>
  <c r="AH24" i="6"/>
  <c r="AG25" i="6"/>
  <c r="AG64" i="6"/>
  <c r="AG65" i="6" s="1"/>
  <c r="AG72" i="6" s="1"/>
  <c r="AG76" i="6" s="1"/>
  <c r="AF49" i="6"/>
  <c r="AG41" i="6"/>
  <c r="AF48" i="6"/>
  <c r="AG40" i="6"/>
  <c r="AG56" i="6"/>
  <c r="AF58" i="6"/>
  <c r="AJ54" i="6"/>
  <c r="AI74" i="6"/>
  <c r="AI67" i="4"/>
  <c r="AI70" i="4" s="1"/>
  <c r="AJ29" i="4"/>
  <c r="AH56" i="4"/>
  <c r="AG58" i="4"/>
  <c r="AG43" i="4"/>
  <c r="AG47" i="4"/>
  <c r="AH39" i="4"/>
  <c r="AG48" i="4"/>
  <c r="AH40" i="4"/>
  <c r="AI74" i="4"/>
  <c r="AJ54" i="4"/>
  <c r="AJ7" i="4"/>
  <c r="AK5" i="4"/>
  <c r="AJ69" i="4"/>
  <c r="AK31" i="4"/>
  <c r="AH24" i="4"/>
  <c r="AH21" i="4"/>
  <c r="AI18" i="4" s="1"/>
  <c r="AF51" i="4"/>
  <c r="AI68" i="4"/>
  <c r="AJ30" i="4"/>
  <c r="AG64" i="4"/>
  <c r="AG65" i="4" s="1"/>
  <c r="AG72" i="4" s="1"/>
  <c r="AG76" i="4" s="1"/>
  <c r="AG25" i="4"/>
  <c r="AG49" i="4"/>
  <c r="AH41" i="4"/>
  <c r="AK68" i="3"/>
  <c r="AL30" i="3"/>
  <c r="AH41" i="3"/>
  <c r="AG49" i="3"/>
  <c r="AH21" i="3"/>
  <c r="AI18" i="3" s="1"/>
  <c r="AH24" i="3"/>
  <c r="AI67" i="3"/>
  <c r="AI70" i="3" s="1"/>
  <c r="AJ29" i="3"/>
  <c r="AI33" i="3"/>
  <c r="AG64" i="3"/>
  <c r="AG65" i="3" s="1"/>
  <c r="AG72" i="3" s="1"/>
  <c r="AG76" i="3" s="1"/>
  <c r="AG25" i="3"/>
  <c r="AH56" i="3"/>
  <c r="AG58" i="3"/>
  <c r="AI74" i="3"/>
  <c r="AJ54" i="3"/>
  <c r="AJ69" i="3"/>
  <c r="AK31" i="3"/>
  <c r="AG48" i="3"/>
  <c r="AH40" i="3"/>
  <c r="AJ5" i="3"/>
  <c r="AI7" i="3"/>
  <c r="AG43" i="3"/>
  <c r="AH39" i="3"/>
  <c r="AG47" i="3"/>
  <c r="AG21" i="2"/>
  <c r="AH18" i="2" s="1"/>
  <c r="AG24" i="2"/>
  <c r="AG56" i="2"/>
  <c r="AF58" i="2"/>
  <c r="AI67" i="2"/>
  <c r="AI70" i="2" s="1"/>
  <c r="AJ29" i="2"/>
  <c r="AF48" i="2"/>
  <c r="AG40" i="2"/>
  <c r="AF47" i="2"/>
  <c r="AF43" i="2"/>
  <c r="AG39" i="2"/>
  <c r="AF64" i="2"/>
  <c r="AF65" i="2" s="1"/>
  <c r="AF72" i="2" s="1"/>
  <c r="AF76" i="2" s="1"/>
  <c r="AF25" i="2"/>
  <c r="AH70" i="2"/>
  <c r="AI5" i="2"/>
  <c r="AH7" i="2"/>
  <c r="AE51" i="2"/>
  <c r="AH74" i="2"/>
  <c r="AI54" i="2"/>
  <c r="AI69" i="2"/>
  <c r="AI33" i="2"/>
  <c r="AJ31" i="2"/>
  <c r="AF49" i="2"/>
  <c r="AG41" i="2"/>
  <c r="AJ68" i="2"/>
  <c r="AK30" i="2"/>
  <c r="AE51" i="1"/>
  <c r="AF48" i="1"/>
  <c r="AF58" i="1"/>
  <c r="AF49" i="1"/>
  <c r="AG7" i="1"/>
  <c r="AH5" i="1"/>
  <c r="AG54" i="1"/>
  <c r="AG74" i="1" s="1"/>
  <c r="AH24" i="1"/>
  <c r="AH21" i="1"/>
  <c r="AI18" i="1" s="1"/>
  <c r="AH40" i="1"/>
  <c r="AF69" i="1"/>
  <c r="AF33" i="1"/>
  <c r="AF67" i="1"/>
  <c r="AH39" i="1"/>
  <c r="AG43" i="1"/>
  <c r="AE70" i="1"/>
  <c r="AE72" i="1" s="1"/>
  <c r="AE76" i="1" s="1"/>
  <c r="AH41" i="1"/>
  <c r="AH56" i="1"/>
  <c r="AF68" i="1"/>
  <c r="AF51" i="1"/>
  <c r="AG64" i="1"/>
  <c r="AG65" i="1" s="1"/>
  <c r="AG25" i="1"/>
  <c r="AF83" i="15" l="1"/>
  <c r="AF87" i="15" s="1"/>
  <c r="AK85" i="15"/>
  <c r="AL65" i="15"/>
  <c r="AK7" i="15"/>
  <c r="AL5" i="15"/>
  <c r="AH24" i="15"/>
  <c r="AH21" i="15"/>
  <c r="AI18" i="15" s="1"/>
  <c r="AH69" i="15"/>
  <c r="AI67" i="15"/>
  <c r="AH59" i="15"/>
  <c r="AI51" i="15"/>
  <c r="AG75" i="15"/>
  <c r="AG76" i="15" s="1"/>
  <c r="AG25" i="15"/>
  <c r="AI80" i="15"/>
  <c r="AJ42" i="15"/>
  <c r="AH60" i="15"/>
  <c r="AI52" i="15"/>
  <c r="AI79" i="15"/>
  <c r="AJ41" i="15"/>
  <c r="AH58" i="15"/>
  <c r="AH62" i="15" s="1"/>
  <c r="AH54" i="15"/>
  <c r="AI50" i="15"/>
  <c r="AG78" i="15"/>
  <c r="AG81" i="15" s="1"/>
  <c r="AH40" i="15"/>
  <c r="AG44" i="15"/>
  <c r="AG79" i="13"/>
  <c r="AH41" i="13"/>
  <c r="AI67" i="13"/>
  <c r="AH69" i="13"/>
  <c r="AF75" i="13"/>
  <c r="AF76" i="13" s="1"/>
  <c r="AF25" i="13"/>
  <c r="AJ85" i="13"/>
  <c r="AK65" i="13"/>
  <c r="AG78" i="13"/>
  <c r="AH40" i="13"/>
  <c r="AG80" i="13"/>
  <c r="AG44" i="13"/>
  <c r="AH42" i="13"/>
  <c r="AH54" i="13"/>
  <c r="AH58" i="13"/>
  <c r="AI50" i="13"/>
  <c r="AI7" i="13"/>
  <c r="AJ5" i="13"/>
  <c r="AH59" i="13"/>
  <c r="AI51" i="13"/>
  <c r="AG24" i="13"/>
  <c r="AG21" i="13"/>
  <c r="AH18" i="13" s="1"/>
  <c r="AI60" i="13"/>
  <c r="AJ52" i="13"/>
  <c r="AF81" i="13"/>
  <c r="AF83" i="13" s="1"/>
  <c r="AF87" i="13" s="1"/>
  <c r="AJ85" i="12"/>
  <c r="AK65" i="12"/>
  <c r="AF81" i="12"/>
  <c r="AF83" i="12" s="1"/>
  <c r="AF87" i="12" s="1"/>
  <c r="AG58" i="12"/>
  <c r="AG54" i="12"/>
  <c r="AH50" i="12"/>
  <c r="AH52" i="12"/>
  <c r="AG60" i="12"/>
  <c r="AI78" i="12"/>
  <c r="AJ40" i="12"/>
  <c r="AI24" i="12"/>
  <c r="AI21" i="12"/>
  <c r="AJ18" i="12" s="1"/>
  <c r="AG79" i="12"/>
  <c r="AG81" i="12" s="1"/>
  <c r="AG83" i="12" s="1"/>
  <c r="AG87" i="12" s="1"/>
  <c r="AH41" i="12"/>
  <c r="AK7" i="12"/>
  <c r="AL5" i="12"/>
  <c r="AG59" i="12"/>
  <c r="AH51" i="12"/>
  <c r="AH75" i="12"/>
  <c r="AH76" i="12" s="1"/>
  <c r="AH25" i="12"/>
  <c r="AG80" i="12"/>
  <c r="AG44" i="12"/>
  <c r="AH42" i="12"/>
  <c r="AG69" i="12"/>
  <c r="AH67" i="12"/>
  <c r="AI78" i="11"/>
  <c r="AJ40" i="11"/>
  <c r="AH69" i="11"/>
  <c r="AI67" i="11"/>
  <c r="AH59" i="11"/>
  <c r="AI51" i="11"/>
  <c r="AH60" i="11"/>
  <c r="AI52" i="11"/>
  <c r="AK5" i="11"/>
  <c r="AJ7" i="11"/>
  <c r="AJ85" i="11"/>
  <c r="AK65" i="11"/>
  <c r="AG62" i="11"/>
  <c r="AF80" i="11"/>
  <c r="AF44" i="11"/>
  <c r="AG42" i="11"/>
  <c r="AH75" i="11"/>
  <c r="AH76" i="11" s="1"/>
  <c r="AH25" i="11"/>
  <c r="AG79" i="11"/>
  <c r="AH41" i="11"/>
  <c r="AH54" i="11"/>
  <c r="AH58" i="11"/>
  <c r="AH62" i="11" s="1"/>
  <c r="AI50" i="11"/>
  <c r="AI24" i="11"/>
  <c r="AI21" i="11"/>
  <c r="AJ18" i="11" s="1"/>
  <c r="AF81" i="11"/>
  <c r="AF83" i="11" s="1"/>
  <c r="AF87" i="11" s="1"/>
  <c r="AH51" i="10"/>
  <c r="AG59" i="10"/>
  <c r="AJ85" i="10"/>
  <c r="AK65" i="10"/>
  <c r="AK78" i="10"/>
  <c r="AL40" i="10"/>
  <c r="AK80" i="10"/>
  <c r="AL42" i="10"/>
  <c r="AH24" i="10"/>
  <c r="AH21" i="10"/>
  <c r="AI18" i="10" s="1"/>
  <c r="AF62" i="10"/>
  <c r="AH67" i="10"/>
  <c r="AG69" i="10"/>
  <c r="AH52" i="10"/>
  <c r="AG60" i="10"/>
  <c r="AI7" i="10"/>
  <c r="AJ5" i="10"/>
  <c r="AG75" i="10"/>
  <c r="AG76" i="10" s="1"/>
  <c r="AG83" i="10" s="1"/>
  <c r="AG87" i="10" s="1"/>
  <c r="AG25" i="10"/>
  <c r="AH50" i="10"/>
  <c r="AG54" i="10"/>
  <c r="AG58" i="10"/>
  <c r="AJ79" i="10"/>
  <c r="AJ81" i="10" s="1"/>
  <c r="AK41" i="10"/>
  <c r="AH48" i="9"/>
  <c r="AI40" i="9"/>
  <c r="AG64" i="9"/>
  <c r="AG65" i="9" s="1"/>
  <c r="AG72" i="9" s="1"/>
  <c r="AG76" i="9" s="1"/>
  <c r="AG25" i="9"/>
  <c r="AI70" i="9"/>
  <c r="AH47" i="9"/>
  <c r="AH51" i="9" s="1"/>
  <c r="AI39" i="9"/>
  <c r="AH43" i="9"/>
  <c r="AI56" i="9"/>
  <c r="AH58" i="9"/>
  <c r="AL5" i="9"/>
  <c r="AK7" i="9"/>
  <c r="AJ67" i="9"/>
  <c r="AK29" i="9"/>
  <c r="AL54" i="9"/>
  <c r="AK74" i="9"/>
  <c r="AJ68" i="9"/>
  <c r="AK30" i="9"/>
  <c r="AG51" i="9"/>
  <c r="AH49" i="9"/>
  <c r="AI41" i="9"/>
  <c r="AH24" i="9"/>
  <c r="AH21" i="9"/>
  <c r="AI18" i="9" s="1"/>
  <c r="AJ69" i="9"/>
  <c r="AK31" i="9"/>
  <c r="AJ33" i="9"/>
  <c r="AJ67" i="8"/>
  <c r="AK29" i="8"/>
  <c r="AH56" i="8"/>
  <c r="AG58" i="8"/>
  <c r="AI24" i="8"/>
  <c r="AI21" i="8"/>
  <c r="AJ18" i="8" s="1"/>
  <c r="AH39" i="8"/>
  <c r="AG43" i="8"/>
  <c r="AG47" i="8"/>
  <c r="AG48" i="8"/>
  <c r="AH40" i="8"/>
  <c r="AH64" i="8"/>
  <c r="AH65" i="8" s="1"/>
  <c r="AH72" i="8" s="1"/>
  <c r="AH76" i="8" s="1"/>
  <c r="AH25" i="8"/>
  <c r="AF51" i="8"/>
  <c r="AJ69" i="8"/>
  <c r="AK31" i="8"/>
  <c r="AJ33" i="8"/>
  <c r="AJ74" i="8"/>
  <c r="AK54" i="8"/>
  <c r="AK68" i="8"/>
  <c r="AL30" i="8"/>
  <c r="AH41" i="8"/>
  <c r="AG49" i="8"/>
  <c r="AJ5" i="8"/>
  <c r="AI7" i="8"/>
  <c r="AG51" i="7"/>
  <c r="AJ74" i="7"/>
  <c r="AK54" i="7"/>
  <c r="AL5" i="7"/>
  <c r="AK7" i="7"/>
  <c r="AH58" i="7"/>
  <c r="AI56" i="7"/>
  <c r="AI41" i="7"/>
  <c r="AH49" i="7"/>
  <c r="AK69" i="7"/>
  <c r="AL31" i="7"/>
  <c r="AJ67" i="7"/>
  <c r="AK29" i="7"/>
  <c r="AI24" i="7"/>
  <c r="AI21" i="7"/>
  <c r="AJ18" i="7" s="1"/>
  <c r="AJ68" i="7"/>
  <c r="AK30" i="7"/>
  <c r="AH48" i="7"/>
  <c r="AI40" i="7"/>
  <c r="AI39" i="7"/>
  <c r="AH43" i="7"/>
  <c r="AH47" i="7"/>
  <c r="AI70" i="7"/>
  <c r="AH64" i="7"/>
  <c r="AH65" i="7" s="1"/>
  <c r="AH72" i="7" s="1"/>
  <c r="AH76" i="7" s="1"/>
  <c r="AH25" i="7"/>
  <c r="AG49" i="6"/>
  <c r="AH41" i="6"/>
  <c r="AL29" i="6"/>
  <c r="AK67" i="6"/>
  <c r="AH64" i="6"/>
  <c r="AH65" i="6" s="1"/>
  <c r="AH72" i="6" s="1"/>
  <c r="AH76" i="6" s="1"/>
  <c r="AH25" i="6"/>
  <c r="AG48" i="6"/>
  <c r="AH40" i="6"/>
  <c r="AI21" i="6"/>
  <c r="AJ18" i="6" s="1"/>
  <c r="AI24" i="6"/>
  <c r="AK68" i="6"/>
  <c r="AL30" i="6"/>
  <c r="AJ69" i="6"/>
  <c r="AJ70" i="6" s="1"/>
  <c r="AJ33" i="6"/>
  <c r="AK31" i="6"/>
  <c r="AG47" i="6"/>
  <c r="AH39" i="6"/>
  <c r="AG43" i="6"/>
  <c r="AJ74" i="6"/>
  <c r="AK54" i="6"/>
  <c r="AH56" i="6"/>
  <c r="AG58" i="6"/>
  <c r="AF51" i="6"/>
  <c r="AJ5" i="6"/>
  <c r="AI7" i="6"/>
  <c r="AI21" i="4"/>
  <c r="AJ18" i="4" s="1"/>
  <c r="AI24" i="4"/>
  <c r="AK69" i="4"/>
  <c r="AL31" i="4"/>
  <c r="AH49" i="4"/>
  <c r="AI41" i="4"/>
  <c r="AJ68" i="4"/>
  <c r="AK30" i="4"/>
  <c r="AH64" i="4"/>
  <c r="AH65" i="4" s="1"/>
  <c r="AH72" i="4" s="1"/>
  <c r="AH76" i="4" s="1"/>
  <c r="AH25" i="4"/>
  <c r="AJ74" i="4"/>
  <c r="AK54" i="4"/>
  <c r="AH47" i="4"/>
  <c r="AH43" i="4"/>
  <c r="AI39" i="4"/>
  <c r="AH58" i="4"/>
  <c r="AI56" i="4"/>
  <c r="AG51" i="4"/>
  <c r="AJ67" i="4"/>
  <c r="AJ70" i="4" s="1"/>
  <c r="AK29" i="4"/>
  <c r="AJ33" i="4"/>
  <c r="AK7" i="4"/>
  <c r="AL5" i="4"/>
  <c r="AH48" i="4"/>
  <c r="AI40" i="4"/>
  <c r="AJ74" i="3"/>
  <c r="AK54" i="3"/>
  <c r="AJ67" i="3"/>
  <c r="AJ70" i="3" s="1"/>
  <c r="AK29" i="3"/>
  <c r="AJ33" i="3"/>
  <c r="AH49" i="3"/>
  <c r="AI41" i="3"/>
  <c r="AG51" i="3"/>
  <c r="AK5" i="3"/>
  <c r="AJ7" i="3"/>
  <c r="AK69" i="3"/>
  <c r="AL31" i="3"/>
  <c r="AH64" i="3"/>
  <c r="AH65" i="3" s="1"/>
  <c r="AH72" i="3" s="1"/>
  <c r="AH76" i="3" s="1"/>
  <c r="AH25" i="3"/>
  <c r="AL68" i="3"/>
  <c r="AM30" i="3"/>
  <c r="AH47" i="3"/>
  <c r="AH51" i="3" s="1"/>
  <c r="AH43" i="3"/>
  <c r="AI39" i="3"/>
  <c r="AH48" i="3"/>
  <c r="AI40" i="3"/>
  <c r="AI56" i="3"/>
  <c r="AH58" i="3"/>
  <c r="AI24" i="3"/>
  <c r="AI21" i="3"/>
  <c r="AJ18" i="3" s="1"/>
  <c r="AG43" i="2"/>
  <c r="AG47" i="2"/>
  <c r="AH39" i="2"/>
  <c r="AK68" i="2"/>
  <c r="AL30" i="2"/>
  <c r="AJ69" i="2"/>
  <c r="AJ33" i="2"/>
  <c r="AK31" i="2"/>
  <c r="AJ67" i="2"/>
  <c r="AJ70" i="2" s="1"/>
  <c r="AK29" i="2"/>
  <c r="AG25" i="2"/>
  <c r="AG64" i="2"/>
  <c r="AG65" i="2" s="1"/>
  <c r="AG72" i="2" s="1"/>
  <c r="AG76" i="2" s="1"/>
  <c r="AI74" i="2"/>
  <c r="AJ54" i="2"/>
  <c r="AF51" i="2"/>
  <c r="AH21" i="2"/>
  <c r="AI18" i="2" s="1"/>
  <c r="AH24" i="2"/>
  <c r="AJ5" i="2"/>
  <c r="AI7" i="2"/>
  <c r="AG58" i="2"/>
  <c r="AH56" i="2"/>
  <c r="AH41" i="2"/>
  <c r="AG49" i="2"/>
  <c r="AH40" i="2"/>
  <c r="AG48" i="2"/>
  <c r="AG47" i="1"/>
  <c r="AG48" i="1"/>
  <c r="AG58" i="1"/>
  <c r="AG49" i="1"/>
  <c r="AG51" i="1" s="1"/>
  <c r="AI5" i="1"/>
  <c r="AH7" i="1"/>
  <c r="AF70" i="1"/>
  <c r="AF72" i="1" s="1"/>
  <c r="AF76" i="1" s="1"/>
  <c r="AI40" i="1"/>
  <c r="AH64" i="1"/>
  <c r="AH65" i="1" s="1"/>
  <c r="AH25" i="1"/>
  <c r="AI39" i="1"/>
  <c r="AH43" i="1"/>
  <c r="AG69" i="1"/>
  <c r="AG33" i="1"/>
  <c r="AG68" i="1"/>
  <c r="AI56" i="1"/>
  <c r="AI41" i="1"/>
  <c r="AG67" i="1"/>
  <c r="AI24" i="1"/>
  <c r="AI21" i="1"/>
  <c r="AJ18" i="1" s="1"/>
  <c r="AH54" i="1"/>
  <c r="AH74" i="1" s="1"/>
  <c r="AG83" i="15" l="1"/>
  <c r="AG87" i="15" s="1"/>
  <c r="AI54" i="15"/>
  <c r="AJ50" i="15"/>
  <c r="AI58" i="15"/>
  <c r="AK41" i="15"/>
  <c r="AJ79" i="15"/>
  <c r="AJ67" i="15"/>
  <c r="AI69" i="15"/>
  <c r="AI60" i="15"/>
  <c r="AJ52" i="15"/>
  <c r="AI59" i="15"/>
  <c r="AJ51" i="15"/>
  <c r="AI24" i="15"/>
  <c r="AI21" i="15"/>
  <c r="AJ18" i="15" s="1"/>
  <c r="AM65" i="15"/>
  <c r="AL85" i="15"/>
  <c r="AJ80" i="15"/>
  <c r="AK42" i="15"/>
  <c r="AL7" i="15"/>
  <c r="AM5" i="15"/>
  <c r="AI40" i="15"/>
  <c r="AH78" i="15"/>
  <c r="AH81" i="15" s="1"/>
  <c r="AH44" i="15"/>
  <c r="AH75" i="15"/>
  <c r="AH76" i="15" s="1"/>
  <c r="AH25" i="15"/>
  <c r="AI59" i="13"/>
  <c r="AJ51" i="13"/>
  <c r="AK85" i="13"/>
  <c r="AL65" i="13"/>
  <c r="AI69" i="13"/>
  <c r="AJ67" i="13"/>
  <c r="AH21" i="13"/>
  <c r="AI18" i="13" s="1"/>
  <c r="AH24" i="13"/>
  <c r="AK5" i="13"/>
  <c r="AJ7" i="13"/>
  <c r="AH78" i="13"/>
  <c r="AI40" i="13"/>
  <c r="AH79" i="13"/>
  <c r="AI41" i="13"/>
  <c r="AJ60" i="13"/>
  <c r="AK52" i="13"/>
  <c r="AI54" i="13"/>
  <c r="AI58" i="13"/>
  <c r="AI62" i="13" s="1"/>
  <c r="AJ50" i="13"/>
  <c r="AH62" i="13"/>
  <c r="AG75" i="13"/>
  <c r="AG76" i="13" s="1"/>
  <c r="AG25" i="13"/>
  <c r="AH80" i="13"/>
  <c r="AI42" i="13"/>
  <c r="AH44" i="13"/>
  <c r="AG81" i="13"/>
  <c r="AG83" i="13" s="1"/>
  <c r="AG87" i="13" s="1"/>
  <c r="AI75" i="12"/>
  <c r="AI76" i="12" s="1"/>
  <c r="AI25" i="12"/>
  <c r="AI52" i="12"/>
  <c r="AH60" i="12"/>
  <c r="AH80" i="12"/>
  <c r="AH44" i="12"/>
  <c r="AI42" i="12"/>
  <c r="AM5" i="12"/>
  <c r="AL7" i="12"/>
  <c r="AG62" i="12"/>
  <c r="AH69" i="12"/>
  <c r="AI67" i="12"/>
  <c r="AH59" i="12"/>
  <c r="AI51" i="12"/>
  <c r="AH79" i="12"/>
  <c r="AH81" i="12" s="1"/>
  <c r="AH83" i="12" s="1"/>
  <c r="AH87" i="12" s="1"/>
  <c r="AI41" i="12"/>
  <c r="AJ78" i="12"/>
  <c r="AK40" i="12"/>
  <c r="AH54" i="12"/>
  <c r="AH58" i="12"/>
  <c r="AH62" i="12" s="1"/>
  <c r="AI50" i="12"/>
  <c r="AK85" i="12"/>
  <c r="AL65" i="12"/>
  <c r="AJ24" i="12"/>
  <c r="AJ21" i="12"/>
  <c r="AK18" i="12" s="1"/>
  <c r="AI60" i="11"/>
  <c r="AJ52" i="11"/>
  <c r="AJ24" i="11"/>
  <c r="AJ21" i="11"/>
  <c r="AK18" i="11" s="1"/>
  <c r="AI75" i="11"/>
  <c r="AI76" i="11" s="1"/>
  <c r="AI25" i="11"/>
  <c r="AI59" i="11"/>
  <c r="AJ51" i="11"/>
  <c r="AJ78" i="11"/>
  <c r="AK40" i="11"/>
  <c r="AJ67" i="11"/>
  <c r="AI69" i="11"/>
  <c r="AI58" i="11"/>
  <c r="AJ50" i="11"/>
  <c r="AI54" i="11"/>
  <c r="AH79" i="11"/>
  <c r="AI41" i="11"/>
  <c r="AG80" i="11"/>
  <c r="AG81" i="11" s="1"/>
  <c r="AG83" i="11" s="1"/>
  <c r="AG87" i="11" s="1"/>
  <c r="AG44" i="11"/>
  <c r="AH42" i="11"/>
  <c r="AK85" i="11"/>
  <c r="AL65" i="11"/>
  <c r="AL5" i="11"/>
  <c r="AK7" i="11"/>
  <c r="AI50" i="10"/>
  <c r="AH54" i="10"/>
  <c r="AH58" i="10"/>
  <c r="AH75" i="10"/>
  <c r="AH76" i="10" s="1"/>
  <c r="AH83" i="10" s="1"/>
  <c r="AH87" i="10" s="1"/>
  <c r="AH25" i="10"/>
  <c r="AL78" i="10"/>
  <c r="AM40" i="10"/>
  <c r="AG62" i="10"/>
  <c r="AI52" i="10"/>
  <c r="AH60" i="10"/>
  <c r="AL80" i="10"/>
  <c r="AM42" i="10"/>
  <c r="AH59" i="10"/>
  <c r="AI51" i="10"/>
  <c r="AK79" i="10"/>
  <c r="AK81" i="10" s="1"/>
  <c r="AL41" i="10"/>
  <c r="AI24" i="10"/>
  <c r="AI21" i="10"/>
  <c r="AJ18" i="10" s="1"/>
  <c r="AH69" i="10"/>
  <c r="AI67" i="10"/>
  <c r="AK5" i="10"/>
  <c r="AJ7" i="10"/>
  <c r="AK44" i="10"/>
  <c r="AK85" i="10"/>
  <c r="AL65" i="10"/>
  <c r="AI24" i="9"/>
  <c r="AI21" i="9"/>
  <c r="AJ18" i="9" s="1"/>
  <c r="AL74" i="9"/>
  <c r="AM54" i="9"/>
  <c r="AL7" i="9"/>
  <c r="AM5" i="9"/>
  <c r="AH64" i="9"/>
  <c r="AH65" i="9" s="1"/>
  <c r="AH72" i="9" s="1"/>
  <c r="AH76" i="9" s="1"/>
  <c r="AH25" i="9"/>
  <c r="AK68" i="9"/>
  <c r="AL30" i="9"/>
  <c r="AK67" i="9"/>
  <c r="AL29" i="9"/>
  <c r="AJ39" i="9"/>
  <c r="AI43" i="9"/>
  <c r="AI47" i="9"/>
  <c r="AK69" i="9"/>
  <c r="AL31" i="9"/>
  <c r="AK33" i="9"/>
  <c r="AJ41" i="9"/>
  <c r="AI49" i="9"/>
  <c r="AJ70" i="9"/>
  <c r="AJ56" i="9"/>
  <c r="AI58" i="9"/>
  <c r="AI48" i="9"/>
  <c r="AJ40" i="9"/>
  <c r="AL68" i="8"/>
  <c r="AM30" i="8"/>
  <c r="AJ24" i="8"/>
  <c r="AJ21" i="8"/>
  <c r="AK18" i="8" s="1"/>
  <c r="AI39" i="8"/>
  <c r="AH43" i="8"/>
  <c r="AH47" i="8"/>
  <c r="AK5" i="8"/>
  <c r="AJ7" i="8"/>
  <c r="AG51" i="8"/>
  <c r="AI64" i="8"/>
  <c r="AI65" i="8" s="1"/>
  <c r="AI72" i="8" s="1"/>
  <c r="AI76" i="8" s="1"/>
  <c r="AI25" i="8"/>
  <c r="AK67" i="8"/>
  <c r="AL29" i="8"/>
  <c r="AI41" i="8"/>
  <c r="AH49" i="8"/>
  <c r="AH58" i="8"/>
  <c r="AI56" i="8"/>
  <c r="AK69" i="8"/>
  <c r="AK33" i="8"/>
  <c r="AL31" i="8"/>
  <c r="AK74" i="8"/>
  <c r="AL54" i="8"/>
  <c r="AH48" i="8"/>
  <c r="AI40" i="8"/>
  <c r="AJ70" i="8"/>
  <c r="AK68" i="7"/>
  <c r="AL30" i="7"/>
  <c r="AK67" i="7"/>
  <c r="AK70" i="7" s="1"/>
  <c r="AL29" i="7"/>
  <c r="AM5" i="7"/>
  <c r="AL7" i="7"/>
  <c r="AJ39" i="7"/>
  <c r="AI43" i="7"/>
  <c r="AI47" i="7"/>
  <c r="AJ70" i="7"/>
  <c r="AJ56" i="7"/>
  <c r="AI58" i="7"/>
  <c r="AK74" i="7"/>
  <c r="AL54" i="7"/>
  <c r="AI72" i="7"/>
  <c r="AI76" i="7" s="1"/>
  <c r="AI48" i="7"/>
  <c r="AJ40" i="7"/>
  <c r="AJ24" i="7"/>
  <c r="AJ21" i="7"/>
  <c r="AK18" i="7" s="1"/>
  <c r="AK33" i="7"/>
  <c r="AJ41" i="7"/>
  <c r="AI49" i="7"/>
  <c r="AH51" i="7"/>
  <c r="AI64" i="7"/>
  <c r="AI65" i="7" s="1"/>
  <c r="AI25" i="7"/>
  <c r="AL69" i="7"/>
  <c r="AL33" i="7"/>
  <c r="AM31" i="7"/>
  <c r="AI64" i="6"/>
  <c r="AI65" i="6" s="1"/>
  <c r="AI72" i="6" s="1"/>
  <c r="AI76" i="6" s="1"/>
  <c r="AI25" i="6"/>
  <c r="AH49" i="6"/>
  <c r="AI41" i="6"/>
  <c r="AK5" i="6"/>
  <c r="AJ7" i="6"/>
  <c r="AK74" i="6"/>
  <c r="AL54" i="6"/>
  <c r="AG51" i="6"/>
  <c r="AL68" i="6"/>
  <c r="AM30" i="6"/>
  <c r="AH48" i="6"/>
  <c r="AI40" i="6"/>
  <c r="AH58" i="6"/>
  <c r="AI56" i="6"/>
  <c r="AH43" i="6"/>
  <c r="AI39" i="6"/>
  <c r="AH47" i="6"/>
  <c r="AH51" i="6" s="1"/>
  <c r="AJ24" i="6"/>
  <c r="AJ21" i="6"/>
  <c r="AK18" i="6" s="1"/>
  <c r="AL31" i="6"/>
  <c r="AK69" i="6"/>
  <c r="AK70" i="6" s="1"/>
  <c r="AK33" i="6"/>
  <c r="AL67" i="6"/>
  <c r="AM29" i="6"/>
  <c r="AJ39" i="4"/>
  <c r="AI47" i="4"/>
  <c r="AI51" i="4" s="1"/>
  <c r="AI43" i="4"/>
  <c r="AL69" i="4"/>
  <c r="AL33" i="4"/>
  <c r="AM31" i="4"/>
  <c r="AJ40" i="4"/>
  <c r="AI48" i="4"/>
  <c r="AJ41" i="4"/>
  <c r="AI49" i="4"/>
  <c r="AK67" i="4"/>
  <c r="AL29" i="4"/>
  <c r="AI58" i="4"/>
  <c r="AJ56" i="4"/>
  <c r="AH51" i="4"/>
  <c r="AI64" i="4"/>
  <c r="AI65" i="4" s="1"/>
  <c r="AI72" i="4" s="1"/>
  <c r="AI76" i="4" s="1"/>
  <c r="AI25" i="4"/>
  <c r="AM5" i="4"/>
  <c r="AL7" i="4"/>
  <c r="AK74" i="4"/>
  <c r="AL54" i="4"/>
  <c r="AK68" i="4"/>
  <c r="AL30" i="4"/>
  <c r="AK33" i="4"/>
  <c r="AJ24" i="4"/>
  <c r="AJ21" i="4"/>
  <c r="AK18" i="4" s="1"/>
  <c r="AJ24" i="3"/>
  <c r="AJ21" i="3"/>
  <c r="AK18" i="3" s="1"/>
  <c r="AI48" i="3"/>
  <c r="AJ40" i="3"/>
  <c r="AK67" i="3"/>
  <c r="AK70" i="3" s="1"/>
  <c r="AL29" i="3"/>
  <c r="AI64" i="3"/>
  <c r="AI65" i="3" s="1"/>
  <c r="AI72" i="3" s="1"/>
  <c r="AI76" i="3" s="1"/>
  <c r="AI25" i="3"/>
  <c r="AM68" i="3"/>
  <c r="AN30" i="3"/>
  <c r="AL69" i="3"/>
  <c r="AL33" i="3"/>
  <c r="AM31" i="3"/>
  <c r="AL5" i="3"/>
  <c r="AK7" i="3"/>
  <c r="AI43" i="3"/>
  <c r="AI47" i="3"/>
  <c r="AJ39" i="3"/>
  <c r="AK33" i="3"/>
  <c r="AK74" i="3"/>
  <c r="AL54" i="3"/>
  <c r="AI58" i="3"/>
  <c r="AJ56" i="3"/>
  <c r="AI49" i="3"/>
  <c r="AJ41" i="3"/>
  <c r="AH58" i="2"/>
  <c r="AI56" i="2"/>
  <c r="AI24" i="2"/>
  <c r="AI21" i="2"/>
  <c r="AJ18" i="2" s="1"/>
  <c r="AH47" i="2"/>
  <c r="AI39" i="2"/>
  <c r="AH43" i="2"/>
  <c r="AJ74" i="2"/>
  <c r="AK54" i="2"/>
  <c r="AG51" i="2"/>
  <c r="AH64" i="2"/>
  <c r="AH65" i="2" s="1"/>
  <c r="AH72" i="2" s="1"/>
  <c r="AH76" i="2" s="1"/>
  <c r="AH25" i="2"/>
  <c r="AK67" i="2"/>
  <c r="AK70" i="2" s="1"/>
  <c r="AL29" i="2"/>
  <c r="AK69" i="2"/>
  <c r="AL31" i="2"/>
  <c r="AK33" i="2"/>
  <c r="AI40" i="2"/>
  <c r="AH48" i="2"/>
  <c r="AI41" i="2"/>
  <c r="AH49" i="2"/>
  <c r="AK5" i="2"/>
  <c r="AJ7" i="2"/>
  <c r="AL68" i="2"/>
  <c r="AM30" i="2"/>
  <c r="AH49" i="1"/>
  <c r="AH58" i="1"/>
  <c r="AH47" i="1"/>
  <c r="AI7" i="1"/>
  <c r="AJ5" i="1"/>
  <c r="AH48" i="1"/>
  <c r="AG70" i="1"/>
  <c r="AG72" i="1" s="1"/>
  <c r="AG76" i="1" s="1"/>
  <c r="AI54" i="1"/>
  <c r="AI74" i="1" s="1"/>
  <c r="AH67" i="1"/>
  <c r="AI43" i="1"/>
  <c r="AJ39" i="1"/>
  <c r="AJ41" i="1"/>
  <c r="AJ24" i="1"/>
  <c r="AJ21" i="1"/>
  <c r="AK18" i="1" s="1"/>
  <c r="AH68" i="1"/>
  <c r="AH69" i="1"/>
  <c r="AH33" i="1"/>
  <c r="AI64" i="1"/>
  <c r="AI65" i="1" s="1"/>
  <c r="AI25" i="1"/>
  <c r="AJ56" i="1"/>
  <c r="AJ40" i="1"/>
  <c r="AI25" i="15" l="1"/>
  <c r="AI75" i="15"/>
  <c r="AI76" i="15" s="1"/>
  <c r="AJ59" i="15"/>
  <c r="AK51" i="15"/>
  <c r="AI62" i="15"/>
  <c r="AN5" i="15"/>
  <c r="AM7" i="15"/>
  <c r="AH83" i="15"/>
  <c r="AH87" i="15" s="1"/>
  <c r="AK80" i="15"/>
  <c r="AL42" i="15"/>
  <c r="AM85" i="15"/>
  <c r="AN65" i="15"/>
  <c r="AK67" i="15"/>
  <c r="AJ69" i="15"/>
  <c r="AK50" i="15"/>
  <c r="AJ58" i="15"/>
  <c r="AJ54" i="15"/>
  <c r="AK79" i="15"/>
  <c r="AL41" i="15"/>
  <c r="AI78" i="15"/>
  <c r="AI81" i="15" s="1"/>
  <c r="AJ40" i="15"/>
  <c r="AI44" i="15"/>
  <c r="AJ24" i="15"/>
  <c r="AJ21" i="15"/>
  <c r="AK18" i="15" s="1"/>
  <c r="AK52" i="15"/>
  <c r="AJ60" i="15"/>
  <c r="AL52" i="13"/>
  <c r="AI78" i="13"/>
  <c r="AJ40" i="13"/>
  <c r="AL85" i="13"/>
  <c r="AM65" i="13"/>
  <c r="AJ58" i="13"/>
  <c r="AJ54" i="13"/>
  <c r="AK50" i="13"/>
  <c r="AH81" i="13"/>
  <c r="AI79" i="13"/>
  <c r="AJ41" i="13"/>
  <c r="AJ69" i="13"/>
  <c r="AK67" i="13"/>
  <c r="AJ59" i="13"/>
  <c r="AK51" i="13"/>
  <c r="AH75" i="13"/>
  <c r="AH76" i="13" s="1"/>
  <c r="AH25" i="13"/>
  <c r="AI21" i="13"/>
  <c r="AJ18" i="13" s="1"/>
  <c r="AI24" i="13"/>
  <c r="AI80" i="13"/>
  <c r="AI44" i="13"/>
  <c r="AJ42" i="13"/>
  <c r="AL5" i="13"/>
  <c r="AK7" i="13"/>
  <c r="AK60" i="13" s="1"/>
  <c r="AI69" i="12"/>
  <c r="AJ67" i="12"/>
  <c r="AM65" i="12"/>
  <c r="AL85" i="12"/>
  <c r="AI80" i="12"/>
  <c r="AI44" i="12"/>
  <c r="AJ42" i="12"/>
  <c r="AI60" i="12"/>
  <c r="AJ52" i="12"/>
  <c r="AM7" i="12"/>
  <c r="AN5" i="12"/>
  <c r="AK78" i="12"/>
  <c r="AL40" i="12"/>
  <c r="AI59" i="12"/>
  <c r="AJ51" i="12"/>
  <c r="AJ75" i="12"/>
  <c r="AJ76" i="12" s="1"/>
  <c r="AJ25" i="12"/>
  <c r="AI79" i="12"/>
  <c r="AI81" i="12" s="1"/>
  <c r="AI83" i="12" s="1"/>
  <c r="AI87" i="12" s="1"/>
  <c r="AJ41" i="12"/>
  <c r="AK24" i="12"/>
  <c r="AK21" i="12"/>
  <c r="AL18" i="12" s="1"/>
  <c r="AI58" i="12"/>
  <c r="AI54" i="12"/>
  <c r="AJ50" i="12"/>
  <c r="AL85" i="11"/>
  <c r="AM65" i="11"/>
  <c r="AJ75" i="11"/>
  <c r="AJ76" i="11" s="1"/>
  <c r="AJ25" i="11"/>
  <c r="AH80" i="11"/>
  <c r="AI42" i="11"/>
  <c r="AH44" i="11"/>
  <c r="AH81" i="11"/>
  <c r="AH83" i="11" s="1"/>
  <c r="AH87" i="11" s="1"/>
  <c r="AJ58" i="11"/>
  <c r="AK50" i="11"/>
  <c r="AJ54" i="11"/>
  <c r="AI79" i="11"/>
  <c r="AJ41" i="11"/>
  <c r="AI62" i="11"/>
  <c r="AK78" i="11"/>
  <c r="AL40" i="11"/>
  <c r="AK52" i="11"/>
  <c r="AJ60" i="11"/>
  <c r="AL7" i="11"/>
  <c r="AM5" i="11"/>
  <c r="AK67" i="11"/>
  <c r="AJ69" i="11"/>
  <c r="AK51" i="11"/>
  <c r="AJ59" i="11"/>
  <c r="AK24" i="11"/>
  <c r="AK21" i="11"/>
  <c r="AL18" i="11" s="1"/>
  <c r="AI75" i="10"/>
  <c r="AI76" i="10" s="1"/>
  <c r="AI83" i="10" s="1"/>
  <c r="AI87" i="10" s="1"/>
  <c r="AI25" i="10"/>
  <c r="AH62" i="10"/>
  <c r="AL79" i="10"/>
  <c r="AL81" i="10" s="1"/>
  <c r="AM41" i="10"/>
  <c r="AM80" i="10"/>
  <c r="AN42" i="10"/>
  <c r="AM44" i="10"/>
  <c r="AI60" i="10"/>
  <c r="AJ52" i="10"/>
  <c r="AI54" i="10"/>
  <c r="AI58" i="10"/>
  <c r="AJ50" i="10"/>
  <c r="AI69" i="10"/>
  <c r="AJ67" i="10"/>
  <c r="AM78" i="10"/>
  <c r="AN40" i="10"/>
  <c r="AL85" i="10"/>
  <c r="AM65" i="10"/>
  <c r="AK7" i="10"/>
  <c r="AL5" i="10"/>
  <c r="AJ24" i="10"/>
  <c r="AJ21" i="10"/>
  <c r="AK18" i="10" s="1"/>
  <c r="AI59" i="10"/>
  <c r="AJ51" i="10"/>
  <c r="AL44" i="10"/>
  <c r="AI51" i="9"/>
  <c r="AJ58" i="9"/>
  <c r="AK56" i="9"/>
  <c r="AL68" i="9"/>
  <c r="AM30" i="9"/>
  <c r="AM7" i="9"/>
  <c r="AN5" i="9"/>
  <c r="AJ21" i="9"/>
  <c r="AK18" i="9" s="1"/>
  <c r="AJ24" i="9"/>
  <c r="AL67" i="9"/>
  <c r="AM29" i="9"/>
  <c r="AM74" i="9"/>
  <c r="AN54" i="9"/>
  <c r="AK41" i="9"/>
  <c r="AJ49" i="9"/>
  <c r="AK70" i="9"/>
  <c r="AJ48" i="9"/>
  <c r="AK40" i="9"/>
  <c r="AL69" i="9"/>
  <c r="AM31" i="9"/>
  <c r="AL33" i="9"/>
  <c r="AK39" i="9"/>
  <c r="AJ43" i="9"/>
  <c r="AJ47" i="9"/>
  <c r="AI64" i="9"/>
  <c r="AI65" i="9" s="1"/>
  <c r="AI72" i="9" s="1"/>
  <c r="AI76" i="9" s="1"/>
  <c r="AI25" i="9"/>
  <c r="AI58" i="8"/>
  <c r="AJ56" i="8"/>
  <c r="AI49" i="8"/>
  <c r="AJ41" i="8"/>
  <c r="AH51" i="8"/>
  <c r="AJ64" i="8"/>
  <c r="AJ65" i="8" s="1"/>
  <c r="AJ72" i="8" s="1"/>
  <c r="AJ76" i="8" s="1"/>
  <c r="AJ25" i="8"/>
  <c r="AK24" i="8"/>
  <c r="AK21" i="8"/>
  <c r="AL18" i="8" s="1"/>
  <c r="AI48" i="8"/>
  <c r="AJ40" i="8"/>
  <c r="AL69" i="8"/>
  <c r="AM31" i="8"/>
  <c r="AL33" i="8"/>
  <c r="AL67" i="8"/>
  <c r="AM29" i="8"/>
  <c r="AM68" i="8"/>
  <c r="AN30" i="8"/>
  <c r="AL74" i="8"/>
  <c r="AM54" i="8"/>
  <c r="AK7" i="8"/>
  <c r="AL5" i="8"/>
  <c r="AK70" i="8"/>
  <c r="AI43" i="8"/>
  <c r="AI47" i="8"/>
  <c r="AJ39" i="8"/>
  <c r="AL67" i="7"/>
  <c r="AM29" i="7"/>
  <c r="AK24" i="7"/>
  <c r="AK21" i="7"/>
  <c r="AL18" i="7" s="1"/>
  <c r="AK56" i="7"/>
  <c r="AJ58" i="7"/>
  <c r="AJ43" i="7"/>
  <c r="AJ47" i="7"/>
  <c r="AK39" i="7"/>
  <c r="AJ64" i="7"/>
  <c r="AJ65" i="7" s="1"/>
  <c r="AJ25" i="7"/>
  <c r="AL74" i="7"/>
  <c r="AM54" i="7"/>
  <c r="AJ72" i="7"/>
  <c r="AJ76" i="7" s="1"/>
  <c r="AL68" i="7"/>
  <c r="AM30" i="7"/>
  <c r="AM69" i="7"/>
  <c r="AN31" i="7"/>
  <c r="AM33" i="7"/>
  <c r="AJ49" i="7"/>
  <c r="AK41" i="7"/>
  <c r="AJ48" i="7"/>
  <c r="AK40" i="7"/>
  <c r="AI51" i="7"/>
  <c r="AN5" i="7"/>
  <c r="AM7" i="7"/>
  <c r="AN29" i="6"/>
  <c r="AM67" i="6"/>
  <c r="AL69" i="6"/>
  <c r="AL70" i="6" s="1"/>
  <c r="AL33" i="6"/>
  <c r="AM31" i="6"/>
  <c r="AK21" i="6"/>
  <c r="AL18" i="6" s="1"/>
  <c r="AK24" i="6"/>
  <c r="AI48" i="6"/>
  <c r="AJ40" i="6"/>
  <c r="AL5" i="6"/>
  <c r="AK7" i="6"/>
  <c r="AN30" i="6"/>
  <c r="AM68" i="6"/>
  <c r="AI43" i="6"/>
  <c r="AJ39" i="6"/>
  <c r="AI47" i="6"/>
  <c r="AJ64" i="6"/>
  <c r="AJ65" i="6" s="1"/>
  <c r="AJ72" i="6" s="1"/>
  <c r="AJ76" i="6" s="1"/>
  <c r="AJ25" i="6"/>
  <c r="AI58" i="6"/>
  <c r="AJ56" i="6"/>
  <c r="AL74" i="6"/>
  <c r="AM54" i="6"/>
  <c r="AI49" i="6"/>
  <c r="AJ41" i="6"/>
  <c r="AL68" i="4"/>
  <c r="AM30" i="4"/>
  <c r="AK24" i="4"/>
  <c r="AK21" i="4"/>
  <c r="AL18" i="4" s="1"/>
  <c r="AK70" i="4"/>
  <c r="AK40" i="4"/>
  <c r="AJ48" i="4"/>
  <c r="AK41" i="4"/>
  <c r="AJ49" i="4"/>
  <c r="AL67" i="4"/>
  <c r="AM29" i="4"/>
  <c r="AK39" i="4"/>
  <c r="AJ43" i="4"/>
  <c r="AJ47" i="4"/>
  <c r="AJ64" i="4"/>
  <c r="AJ65" i="4" s="1"/>
  <c r="AJ72" i="4" s="1"/>
  <c r="AJ76" i="4" s="1"/>
  <c r="AJ25" i="4"/>
  <c r="AL74" i="4"/>
  <c r="AM54" i="4"/>
  <c r="AN5" i="4"/>
  <c r="AM7" i="4"/>
  <c r="AJ58" i="4"/>
  <c r="AK56" i="4"/>
  <c r="AM69" i="4"/>
  <c r="AN31" i="4"/>
  <c r="AJ58" i="3"/>
  <c r="AK56" i="3"/>
  <c r="AJ48" i="3"/>
  <c r="AK40" i="3"/>
  <c r="AJ47" i="3"/>
  <c r="AJ43" i="3"/>
  <c r="AK39" i="3"/>
  <c r="AJ49" i="3"/>
  <c r="AK41" i="3"/>
  <c r="AL74" i="3"/>
  <c r="AM54" i="3"/>
  <c r="AI51" i="3"/>
  <c r="AL7" i="3"/>
  <c r="AM5" i="3"/>
  <c r="AN68" i="3"/>
  <c r="AO30" i="3"/>
  <c r="AL67" i="3"/>
  <c r="AL70" i="3" s="1"/>
  <c r="AM29" i="3"/>
  <c r="AK24" i="3"/>
  <c r="AK21" i="3"/>
  <c r="AL18" i="3" s="1"/>
  <c r="AM69" i="3"/>
  <c r="AN31" i="3"/>
  <c r="AM33" i="3"/>
  <c r="AJ64" i="3"/>
  <c r="AJ65" i="3" s="1"/>
  <c r="AJ72" i="3" s="1"/>
  <c r="AJ76" i="3" s="1"/>
  <c r="AJ25" i="3"/>
  <c r="AK74" i="2"/>
  <c r="AL54" i="2"/>
  <c r="AH51" i="2"/>
  <c r="AI64" i="2"/>
  <c r="AI65" i="2" s="1"/>
  <c r="AI72" i="2" s="1"/>
  <c r="AI76" i="2" s="1"/>
  <c r="AI25" i="2"/>
  <c r="AK7" i="2"/>
  <c r="AL5" i="2"/>
  <c r="AJ21" i="2"/>
  <c r="AK18" i="2" s="1"/>
  <c r="AJ24" i="2"/>
  <c r="AM68" i="2"/>
  <c r="AN30" i="2"/>
  <c r="AJ41" i="2"/>
  <c r="AI49" i="2"/>
  <c r="AM31" i="2"/>
  <c r="AL33" i="2"/>
  <c r="AL69" i="2"/>
  <c r="AI58" i="2"/>
  <c r="AJ56" i="2"/>
  <c r="AI48" i="2"/>
  <c r="AJ40" i="2"/>
  <c r="AL67" i="2"/>
  <c r="AL70" i="2" s="1"/>
  <c r="AM29" i="2"/>
  <c r="AI43" i="2"/>
  <c r="AJ39" i="2"/>
  <c r="AI47" i="2"/>
  <c r="AI51" i="2" s="1"/>
  <c r="AI49" i="1"/>
  <c r="AI47" i="1"/>
  <c r="AI58" i="1"/>
  <c r="AI48" i="1"/>
  <c r="AI51" i="1" s="1"/>
  <c r="AK5" i="1"/>
  <c r="AJ7" i="1"/>
  <c r="AH51" i="1"/>
  <c r="AH70" i="1"/>
  <c r="AH72" i="1" s="1"/>
  <c r="AH76" i="1" s="1"/>
  <c r="AK56" i="1"/>
  <c r="AI67" i="1"/>
  <c r="AI69" i="1"/>
  <c r="AI33" i="1"/>
  <c r="AK21" i="1"/>
  <c r="AL18" i="1" s="1"/>
  <c r="AK24" i="1"/>
  <c r="AJ64" i="1"/>
  <c r="AJ65" i="1" s="1"/>
  <c r="AJ25" i="1"/>
  <c r="AK41" i="1"/>
  <c r="AJ54" i="1"/>
  <c r="AJ74" i="1" s="1"/>
  <c r="AJ48" i="1"/>
  <c r="AK40" i="1"/>
  <c r="AI68" i="1"/>
  <c r="AJ47" i="1"/>
  <c r="AK39" i="1"/>
  <c r="AJ43" i="1"/>
  <c r="AI83" i="15" l="1"/>
  <c r="AI87" i="15" s="1"/>
  <c r="AM42" i="15"/>
  <c r="AL80" i="15"/>
  <c r="AL52" i="15"/>
  <c r="AK60" i="15"/>
  <c r="AK40" i="15"/>
  <c r="AJ78" i="15"/>
  <c r="AJ81" i="15" s="1"/>
  <c r="AJ44" i="15"/>
  <c r="AK69" i="15"/>
  <c r="AL67" i="15"/>
  <c r="AN7" i="15"/>
  <c r="AO5" i="15"/>
  <c r="AK24" i="15"/>
  <c r="AK21" i="15"/>
  <c r="AL18" i="15" s="1"/>
  <c r="AJ62" i="15"/>
  <c r="AN85" i="15"/>
  <c r="AO65" i="15"/>
  <c r="AJ75" i="15"/>
  <c r="AJ76" i="15" s="1"/>
  <c r="AJ25" i="15"/>
  <c r="AL79" i="15"/>
  <c r="AM41" i="15"/>
  <c r="AK54" i="15"/>
  <c r="AK58" i="15"/>
  <c r="AK62" i="15" s="1"/>
  <c r="AL50" i="15"/>
  <c r="AK59" i="15"/>
  <c r="AL51" i="15"/>
  <c r="AJ80" i="13"/>
  <c r="AK42" i="13"/>
  <c r="AJ44" i="13"/>
  <c r="AI81" i="13"/>
  <c r="AI83" i="13" s="1"/>
  <c r="AI87" i="13" s="1"/>
  <c r="AH83" i="13"/>
  <c r="AH87" i="13" s="1"/>
  <c r="AM85" i="13"/>
  <c r="AN65" i="13"/>
  <c r="AM52" i="13"/>
  <c r="AJ24" i="13"/>
  <c r="AJ21" i="13"/>
  <c r="AK18" i="13" s="1"/>
  <c r="AJ78" i="13"/>
  <c r="AJ81" i="13" s="1"/>
  <c r="AK40" i="13"/>
  <c r="AK69" i="13"/>
  <c r="AL67" i="13"/>
  <c r="AJ62" i="13"/>
  <c r="AM5" i="13"/>
  <c r="AL7" i="13"/>
  <c r="AL60" i="13" s="1"/>
  <c r="AI75" i="13"/>
  <c r="AI76" i="13" s="1"/>
  <c r="AI25" i="13"/>
  <c r="AK59" i="13"/>
  <c r="AL51" i="13"/>
  <c r="AJ79" i="13"/>
  <c r="AK41" i="13"/>
  <c r="AL50" i="13"/>
  <c r="AK54" i="13"/>
  <c r="AK58" i="13"/>
  <c r="AK62" i="13" s="1"/>
  <c r="AK51" i="12"/>
  <c r="AJ59" i="12"/>
  <c r="AI62" i="12"/>
  <c r="AO5" i="12"/>
  <c r="AN7" i="12"/>
  <c r="AJ80" i="12"/>
  <c r="AK42" i="12"/>
  <c r="AJ44" i="12"/>
  <c r="AM85" i="12"/>
  <c r="AN65" i="12"/>
  <c r="AL24" i="12"/>
  <c r="AL21" i="12"/>
  <c r="AM18" i="12" s="1"/>
  <c r="AM40" i="12"/>
  <c r="AL78" i="12"/>
  <c r="AK67" i="12"/>
  <c r="AJ69" i="12"/>
  <c r="AJ79" i="12"/>
  <c r="AJ81" i="12" s="1"/>
  <c r="AJ83" i="12" s="1"/>
  <c r="AJ87" i="12" s="1"/>
  <c r="AK41" i="12"/>
  <c r="AJ58" i="12"/>
  <c r="AJ62" i="12" s="1"/>
  <c r="AJ54" i="12"/>
  <c r="AK50" i="12"/>
  <c r="AK75" i="12"/>
  <c r="AK76" i="12" s="1"/>
  <c r="AK25" i="12"/>
  <c r="AK52" i="12"/>
  <c r="AJ60" i="12"/>
  <c r="AK69" i="11"/>
  <c r="AL67" i="11"/>
  <c r="AK54" i="11"/>
  <c r="AK58" i="11"/>
  <c r="AK62" i="11" s="1"/>
  <c r="AL50" i="11"/>
  <c r="AN5" i="11"/>
  <c r="AM7" i="11"/>
  <c r="AL78" i="11"/>
  <c r="AM40" i="11"/>
  <c r="AJ62" i="11"/>
  <c r="AI80" i="11"/>
  <c r="AI81" i="11" s="1"/>
  <c r="AI83" i="11" s="1"/>
  <c r="AI87" i="11" s="1"/>
  <c r="AJ42" i="11"/>
  <c r="AI44" i="11"/>
  <c r="AM85" i="11"/>
  <c r="AN65" i="11"/>
  <c r="AL24" i="11"/>
  <c r="AL21" i="11"/>
  <c r="AM18" i="11" s="1"/>
  <c r="AK75" i="11"/>
  <c r="AK76" i="11" s="1"/>
  <c r="AK25" i="11"/>
  <c r="AK60" i="11"/>
  <c r="AL52" i="11"/>
  <c r="AJ79" i="11"/>
  <c r="AK41" i="11"/>
  <c r="AK59" i="11"/>
  <c r="AL51" i="11"/>
  <c r="AN78" i="10"/>
  <c r="AO40" i="10"/>
  <c r="AJ60" i="10"/>
  <c r="AK52" i="10"/>
  <c r="AK21" i="10"/>
  <c r="AL18" i="10" s="1"/>
  <c r="AK24" i="10"/>
  <c r="AM85" i="10"/>
  <c r="AN65" i="10"/>
  <c r="AJ58" i="10"/>
  <c r="AJ54" i="10"/>
  <c r="AK50" i="10"/>
  <c r="AJ59" i="10"/>
  <c r="AK51" i="10"/>
  <c r="AL7" i="10"/>
  <c r="AM5" i="10"/>
  <c r="AN80" i="10"/>
  <c r="AO42" i="10"/>
  <c r="AJ75" i="10"/>
  <c r="AJ76" i="10" s="1"/>
  <c r="AJ83" i="10" s="1"/>
  <c r="AJ87" i="10" s="1"/>
  <c r="AJ25" i="10"/>
  <c r="AJ69" i="10"/>
  <c r="AK67" i="10"/>
  <c r="AI62" i="10"/>
  <c r="AM79" i="10"/>
  <c r="AM81" i="10" s="1"/>
  <c r="AN41" i="10"/>
  <c r="AK43" i="9"/>
  <c r="AK47" i="9"/>
  <c r="AL39" i="9"/>
  <c r="AK48" i="9"/>
  <c r="AL40" i="9"/>
  <c r="AM67" i="9"/>
  <c r="AM70" i="9" s="1"/>
  <c r="AN29" i="9"/>
  <c r="AK58" i="9"/>
  <c r="AL56" i="9"/>
  <c r="AJ51" i="9"/>
  <c r="AM69" i="9"/>
  <c r="AM33" i="9"/>
  <c r="AN31" i="9"/>
  <c r="AK49" i="9"/>
  <c r="AL41" i="9"/>
  <c r="AL70" i="9"/>
  <c r="AK24" i="9"/>
  <c r="AK21" i="9"/>
  <c r="AL18" i="9" s="1"/>
  <c r="AO5" i="9"/>
  <c r="AN7" i="9"/>
  <c r="AN74" i="9"/>
  <c r="AO54" i="9"/>
  <c r="AJ64" i="9"/>
  <c r="AJ65" i="9" s="1"/>
  <c r="AJ72" i="9" s="1"/>
  <c r="AJ76" i="9" s="1"/>
  <c r="AJ25" i="9"/>
  <c r="AM68" i="9"/>
  <c r="AN30" i="9"/>
  <c r="AI51" i="8"/>
  <c r="AM69" i="8"/>
  <c r="AN31" i="8"/>
  <c r="AM33" i="8"/>
  <c r="AL24" i="8"/>
  <c r="AL21" i="8"/>
  <c r="AM18" i="8" s="1"/>
  <c r="AJ47" i="8"/>
  <c r="AK39" i="8"/>
  <c r="AJ43" i="8"/>
  <c r="AK56" i="8"/>
  <c r="AJ58" i="8"/>
  <c r="AM74" i="8"/>
  <c r="AN54" i="8"/>
  <c r="AM67" i="8"/>
  <c r="AM70" i="8" s="1"/>
  <c r="AN29" i="8"/>
  <c r="AK64" i="8"/>
  <c r="AK65" i="8" s="1"/>
  <c r="AK25" i="8"/>
  <c r="AJ49" i="8"/>
  <c r="AK41" i="8"/>
  <c r="AM5" i="8"/>
  <c r="AL7" i="8"/>
  <c r="AN68" i="8"/>
  <c r="AO30" i="8"/>
  <c r="AK72" i="8"/>
  <c r="AK76" i="8" s="1"/>
  <c r="AL70" i="8"/>
  <c r="AJ48" i="8"/>
  <c r="AK40" i="8"/>
  <c r="AK48" i="7"/>
  <c r="AL40" i="7"/>
  <c r="AJ51" i="7"/>
  <c r="AL24" i="7"/>
  <c r="AL21" i="7"/>
  <c r="AM18" i="7" s="1"/>
  <c r="AN7" i="7"/>
  <c r="AO5" i="7"/>
  <c r="AN69" i="7"/>
  <c r="AO31" i="7"/>
  <c r="AK64" i="7"/>
  <c r="AK65" i="7" s="1"/>
  <c r="AK72" i="7" s="1"/>
  <c r="AK76" i="7" s="1"/>
  <c r="AK25" i="7"/>
  <c r="AK49" i="7"/>
  <c r="AL41" i="7"/>
  <c r="AM74" i="7"/>
  <c r="AN54" i="7"/>
  <c r="AM67" i="7"/>
  <c r="AN29" i="7"/>
  <c r="AM68" i="7"/>
  <c r="AN30" i="7"/>
  <c r="AK47" i="7"/>
  <c r="AK51" i="7" s="1"/>
  <c r="AL39" i="7"/>
  <c r="AK43" i="7"/>
  <c r="AK58" i="7"/>
  <c r="AL56" i="7"/>
  <c r="AL70" i="7"/>
  <c r="AK56" i="6"/>
  <c r="AJ58" i="6"/>
  <c r="AL24" i="6"/>
  <c r="AL21" i="6"/>
  <c r="AM18" i="6" s="1"/>
  <c r="AI51" i="6"/>
  <c r="AJ48" i="6"/>
  <c r="AK40" i="6"/>
  <c r="AK64" i="6"/>
  <c r="AK65" i="6" s="1"/>
  <c r="AK72" i="6" s="1"/>
  <c r="AK76" i="6" s="1"/>
  <c r="AK25" i="6"/>
  <c r="AK41" i="6"/>
  <c r="AJ49" i="6"/>
  <c r="AL7" i="6"/>
  <c r="AM5" i="6"/>
  <c r="AN54" i="6"/>
  <c r="AM74" i="6"/>
  <c r="AJ43" i="6"/>
  <c r="AJ47" i="6"/>
  <c r="AJ51" i="6" s="1"/>
  <c r="AK39" i="6"/>
  <c r="AN68" i="6"/>
  <c r="AO30" i="6"/>
  <c r="AN31" i="6"/>
  <c r="AM69" i="6"/>
  <c r="AM70" i="6" s="1"/>
  <c r="AM33" i="6"/>
  <c r="AN67" i="6"/>
  <c r="AO29" i="6"/>
  <c r="AM68" i="4"/>
  <c r="AN30" i="4"/>
  <c r="AM33" i="4"/>
  <c r="AK49" i="4"/>
  <c r="AL41" i="4"/>
  <c r="AO5" i="4"/>
  <c r="AN7" i="4"/>
  <c r="AM67" i="4"/>
  <c r="AM70" i="4" s="1"/>
  <c r="AN29" i="4"/>
  <c r="AL24" i="4"/>
  <c r="AL21" i="4"/>
  <c r="AM18" i="4" s="1"/>
  <c r="AN69" i="4"/>
  <c r="AO31" i="4"/>
  <c r="AK48" i="4"/>
  <c r="AL40" i="4"/>
  <c r="AK43" i="4"/>
  <c r="AK47" i="4"/>
  <c r="AK51" i="4" s="1"/>
  <c r="AL39" i="4"/>
  <c r="AK58" i="4"/>
  <c r="AL56" i="4"/>
  <c r="AM74" i="4"/>
  <c r="AN54" i="4"/>
  <c r="AJ51" i="4"/>
  <c r="AL70" i="4"/>
  <c r="AK64" i="4"/>
  <c r="AK65" i="4" s="1"/>
  <c r="AK72" i="4" s="1"/>
  <c r="AK76" i="4" s="1"/>
  <c r="AK25" i="4"/>
  <c r="AL24" i="3"/>
  <c r="AL21" i="3"/>
  <c r="AM18" i="3" s="1"/>
  <c r="AO68" i="3"/>
  <c r="AP30" i="3"/>
  <c r="AK48" i="3"/>
  <c r="AL40" i="3"/>
  <c r="AN69" i="3"/>
  <c r="AO31" i="3"/>
  <c r="AK64" i="3"/>
  <c r="AK65" i="3" s="1"/>
  <c r="AK72" i="3" s="1"/>
  <c r="AK76" i="3" s="1"/>
  <c r="AK25" i="3"/>
  <c r="AM74" i="3"/>
  <c r="AN54" i="3"/>
  <c r="AK43" i="3"/>
  <c r="AK47" i="3"/>
  <c r="AK51" i="3" s="1"/>
  <c r="AL39" i="3"/>
  <c r="AM67" i="3"/>
  <c r="AM70" i="3" s="1"/>
  <c r="AN29" i="3"/>
  <c r="AN5" i="3"/>
  <c r="AM7" i="3"/>
  <c r="AL56" i="3"/>
  <c r="AK58" i="3"/>
  <c r="AK49" i="3"/>
  <c r="AL41" i="3"/>
  <c r="AJ51" i="3"/>
  <c r="AN68" i="2"/>
  <c r="AO30" i="2"/>
  <c r="AM69" i="2"/>
  <c r="AM33" i="2"/>
  <c r="AN31" i="2"/>
  <c r="AM54" i="2"/>
  <c r="AL74" i="2"/>
  <c r="AM67" i="2"/>
  <c r="AN29" i="2"/>
  <c r="AJ47" i="2"/>
  <c r="AK39" i="2"/>
  <c r="AJ43" i="2"/>
  <c r="AJ48" i="2"/>
  <c r="AK40" i="2"/>
  <c r="AJ25" i="2"/>
  <c r="AJ64" i="2"/>
  <c r="AJ65" i="2" s="1"/>
  <c r="AJ72" i="2" s="1"/>
  <c r="AJ76" i="2" s="1"/>
  <c r="AK56" i="2"/>
  <c r="AJ58" i="2"/>
  <c r="AL7" i="2"/>
  <c r="AM5" i="2"/>
  <c r="AJ49" i="2"/>
  <c r="AK41" i="2"/>
  <c r="AK24" i="2"/>
  <c r="AK21" i="2"/>
  <c r="AL18" i="2" s="1"/>
  <c r="AJ49" i="1"/>
  <c r="AJ58" i="1"/>
  <c r="AK7" i="1"/>
  <c r="AL5" i="1"/>
  <c r="AI70" i="1"/>
  <c r="AI72" i="1" s="1"/>
  <c r="AI76" i="1" s="1"/>
  <c r="AL39" i="1"/>
  <c r="AK43" i="1"/>
  <c r="AL40" i="1"/>
  <c r="AK54" i="1"/>
  <c r="AK74" i="1" s="1"/>
  <c r="AJ68" i="1"/>
  <c r="AJ69" i="1"/>
  <c r="AJ33" i="1"/>
  <c r="AL41" i="1"/>
  <c r="AK64" i="1"/>
  <c r="AK65" i="1" s="1"/>
  <c r="AK25" i="1"/>
  <c r="AL56" i="1"/>
  <c r="AL24" i="1"/>
  <c r="AL21" i="1"/>
  <c r="AM18" i="1" s="1"/>
  <c r="AJ67" i="1"/>
  <c r="AJ83" i="15" l="1"/>
  <c r="AJ87" i="15" s="1"/>
  <c r="AL58" i="15"/>
  <c r="AM50" i="15"/>
  <c r="AL54" i="15"/>
  <c r="AO7" i="15"/>
  <c r="AP5" i="15"/>
  <c r="AL60" i="15"/>
  <c r="AM52" i="15"/>
  <c r="AL59" i="15"/>
  <c r="AM51" i="15"/>
  <c r="AL24" i="15"/>
  <c r="AL21" i="15"/>
  <c r="AM18" i="15" s="1"/>
  <c r="AL69" i="15"/>
  <c r="AM67" i="15"/>
  <c r="AK78" i="15"/>
  <c r="AK81" i="15" s="1"/>
  <c r="AL40" i="15"/>
  <c r="AK44" i="15"/>
  <c r="AM79" i="15"/>
  <c r="AN41" i="15"/>
  <c r="AO85" i="15"/>
  <c r="AP65" i="15"/>
  <c r="AK75" i="15"/>
  <c r="AK76" i="15" s="1"/>
  <c r="AK25" i="15"/>
  <c r="AM80" i="15"/>
  <c r="AN42" i="15"/>
  <c r="AM67" i="13"/>
  <c r="AL69" i="13"/>
  <c r="AL59" i="13"/>
  <c r="AM51" i="13"/>
  <c r="AJ75" i="13"/>
  <c r="AJ76" i="13" s="1"/>
  <c r="AJ25" i="13"/>
  <c r="AK80" i="13"/>
  <c r="AK44" i="13"/>
  <c r="AL42" i="13"/>
  <c r="AK79" i="13"/>
  <c r="AL41" i="13"/>
  <c r="AJ83" i="13"/>
  <c r="AJ87" i="13" s="1"/>
  <c r="AN52" i="13"/>
  <c r="AK24" i="13"/>
  <c r="AK21" i="13"/>
  <c r="AL18" i="13" s="1"/>
  <c r="AN85" i="13"/>
  <c r="AO65" i="13"/>
  <c r="AL54" i="13"/>
  <c r="AL58" i="13"/>
  <c r="AL62" i="13" s="1"/>
  <c r="AM50" i="13"/>
  <c r="AM7" i="13"/>
  <c r="AM60" i="13" s="1"/>
  <c r="AN5" i="13"/>
  <c r="AK78" i="13"/>
  <c r="AK81" i="13" s="1"/>
  <c r="AL40" i="13"/>
  <c r="AK69" i="12"/>
  <c r="AL67" i="12"/>
  <c r="AL75" i="12"/>
  <c r="AL76" i="12" s="1"/>
  <c r="AL25" i="12"/>
  <c r="AK79" i="12"/>
  <c r="AL41" i="12"/>
  <c r="AN85" i="12"/>
  <c r="AO65" i="12"/>
  <c r="AL52" i="12"/>
  <c r="AK60" i="12"/>
  <c r="AM78" i="12"/>
  <c r="AN40" i="12"/>
  <c r="AK44" i="12"/>
  <c r="AK80" i="12"/>
  <c r="AL42" i="12"/>
  <c r="AL50" i="12"/>
  <c r="AK58" i="12"/>
  <c r="AK62" i="12" s="1"/>
  <c r="AK54" i="12"/>
  <c r="AM24" i="12"/>
  <c r="AM21" i="12"/>
  <c r="AN18" i="12" s="1"/>
  <c r="AO7" i="12"/>
  <c r="AP5" i="12"/>
  <c r="AL51" i="12"/>
  <c r="AK59" i="12"/>
  <c r="AK79" i="11"/>
  <c r="AL41" i="11"/>
  <c r="AN85" i="11"/>
  <c r="AO65" i="11"/>
  <c r="AL59" i="11"/>
  <c r="AM51" i="11"/>
  <c r="AL60" i="11"/>
  <c r="AM52" i="11"/>
  <c r="AM24" i="11"/>
  <c r="AM21" i="11"/>
  <c r="AN18" i="11" s="1"/>
  <c r="AO5" i="11"/>
  <c r="AN7" i="11"/>
  <c r="AL69" i="11"/>
  <c r="AM67" i="11"/>
  <c r="AJ81" i="11"/>
  <c r="AJ83" i="11" s="1"/>
  <c r="AJ87" i="11" s="1"/>
  <c r="AL75" i="11"/>
  <c r="AL76" i="11" s="1"/>
  <c r="AL25" i="11"/>
  <c r="AJ44" i="11"/>
  <c r="AJ80" i="11"/>
  <c r="AK42" i="11"/>
  <c r="AM78" i="11"/>
  <c r="AN40" i="11"/>
  <c r="AL54" i="11"/>
  <c r="AL58" i="11"/>
  <c r="AM50" i="11"/>
  <c r="AO80" i="10"/>
  <c r="AP42" i="10"/>
  <c r="AL51" i="10"/>
  <c r="AK59" i="10"/>
  <c r="AK75" i="10"/>
  <c r="AK76" i="10" s="1"/>
  <c r="AK83" i="10" s="1"/>
  <c r="AK87" i="10" s="1"/>
  <c r="AK25" i="10"/>
  <c r="AL24" i="10"/>
  <c r="AL21" i="10"/>
  <c r="AM18" i="10" s="1"/>
  <c r="AN79" i="10"/>
  <c r="AN81" i="10" s="1"/>
  <c r="AO41" i="10"/>
  <c r="AO44" i="10" s="1"/>
  <c r="AN44" i="10"/>
  <c r="AJ62" i="10"/>
  <c r="AO78" i="10"/>
  <c r="AP40" i="10"/>
  <c r="AL67" i="10"/>
  <c r="AK69" i="10"/>
  <c r="AM7" i="10"/>
  <c r="AN5" i="10"/>
  <c r="AL50" i="10"/>
  <c r="AK58" i="10"/>
  <c r="AK54" i="10"/>
  <c r="AN85" i="10"/>
  <c r="AO65" i="10"/>
  <c r="AL52" i="10"/>
  <c r="AK60" i="10"/>
  <c r="AN68" i="9"/>
  <c r="AO30" i="9"/>
  <c r="AO74" i="9"/>
  <c r="AP54" i="9"/>
  <c r="AL48" i="9"/>
  <c r="AM40" i="9"/>
  <c r="AK51" i="9"/>
  <c r="AL24" i="9"/>
  <c r="AL21" i="9"/>
  <c r="AM18" i="9" s="1"/>
  <c r="AK64" i="9"/>
  <c r="AK65" i="9" s="1"/>
  <c r="AK72" i="9" s="1"/>
  <c r="AK76" i="9" s="1"/>
  <c r="AK25" i="9"/>
  <c r="AN69" i="9"/>
  <c r="AO31" i="9"/>
  <c r="AN33" i="9"/>
  <c r="AM56" i="9"/>
  <c r="AL58" i="9"/>
  <c r="AL47" i="9"/>
  <c r="AL51" i="9" s="1"/>
  <c r="AM39" i="9"/>
  <c r="AL43" i="9"/>
  <c r="AP5" i="9"/>
  <c r="AO7" i="9"/>
  <c r="AL49" i="9"/>
  <c r="AM41" i="9"/>
  <c r="AN67" i="9"/>
  <c r="AN70" i="9" s="1"/>
  <c r="AO29" i="9"/>
  <c r="AK48" i="8"/>
  <c r="AL40" i="8"/>
  <c r="AO68" i="8"/>
  <c r="AP30" i="8"/>
  <c r="AL41" i="8"/>
  <c r="AK49" i="8"/>
  <c r="AN67" i="8"/>
  <c r="AN70" i="8" s="1"/>
  <c r="AO29" i="8"/>
  <c r="AJ51" i="8"/>
  <c r="AN69" i="8"/>
  <c r="AO31" i="8"/>
  <c r="AN33" i="8"/>
  <c r="AL39" i="8"/>
  <c r="AK43" i="8"/>
  <c r="AK47" i="8"/>
  <c r="AK51" i="8" s="1"/>
  <c r="AL56" i="8"/>
  <c r="AK58" i="8"/>
  <c r="AM21" i="8"/>
  <c r="AN18" i="8" s="1"/>
  <c r="AM24" i="8"/>
  <c r="AN5" i="8"/>
  <c r="AM7" i="8"/>
  <c r="AN74" i="8"/>
  <c r="AO54" i="8"/>
  <c r="AL64" i="8"/>
  <c r="AL65" i="8" s="1"/>
  <c r="AL72" i="8" s="1"/>
  <c r="AL76" i="8" s="1"/>
  <c r="AL25" i="8"/>
  <c r="AN68" i="7"/>
  <c r="AO30" i="7"/>
  <c r="AN74" i="7"/>
  <c r="AO54" i="7"/>
  <c r="AL64" i="7"/>
  <c r="AL65" i="7" s="1"/>
  <c r="AL25" i="7"/>
  <c r="AM39" i="7"/>
  <c r="AL43" i="7"/>
  <c r="AL47" i="7"/>
  <c r="AP5" i="7"/>
  <c r="AO7" i="7"/>
  <c r="AL58" i="7"/>
  <c r="AM56" i="7"/>
  <c r="AN67" i="7"/>
  <c r="AN70" i="7" s="1"/>
  <c r="AO29" i="7"/>
  <c r="AM41" i="7"/>
  <c r="AL49" i="7"/>
  <c r="AN33" i="7"/>
  <c r="AL48" i="7"/>
  <c r="AM40" i="7"/>
  <c r="AL72" i="7"/>
  <c r="AL76" i="7" s="1"/>
  <c r="AM70" i="7"/>
  <c r="AO69" i="7"/>
  <c r="AP31" i="7"/>
  <c r="AM21" i="7"/>
  <c r="AN18" i="7" s="1"/>
  <c r="AM24" i="7"/>
  <c r="AO68" i="6"/>
  <c r="AP30" i="6"/>
  <c r="AK48" i="6"/>
  <c r="AL40" i="6"/>
  <c r="AL64" i="6"/>
  <c r="AL65" i="6" s="1"/>
  <c r="AL72" i="6" s="1"/>
  <c r="AL76" i="6" s="1"/>
  <c r="AL25" i="6"/>
  <c r="AP29" i="6"/>
  <c r="AO67" i="6"/>
  <c r="AN5" i="6"/>
  <c r="AM7" i="6"/>
  <c r="AK49" i="6"/>
  <c r="AL41" i="6"/>
  <c r="AN69" i="6"/>
  <c r="AN70" i="6" s="1"/>
  <c r="AN33" i="6"/>
  <c r="AO31" i="6"/>
  <c r="AM21" i="6"/>
  <c r="AN18" i="6" s="1"/>
  <c r="AM24" i="6"/>
  <c r="AK47" i="6"/>
  <c r="AL39" i="6"/>
  <c r="AK43" i="6"/>
  <c r="AN74" i="6"/>
  <c r="AO54" i="6"/>
  <c r="AL56" i="6"/>
  <c r="AK58" i="6"/>
  <c r="AL47" i="4"/>
  <c r="AL51" i="4" s="1"/>
  <c r="AL43" i="4"/>
  <c r="AM39" i="4"/>
  <c r="AL58" i="4"/>
  <c r="AM56" i="4"/>
  <c r="AM24" i="4"/>
  <c r="AM21" i="4"/>
  <c r="AN18" i="4" s="1"/>
  <c r="AO69" i="4"/>
  <c r="AP31" i="4"/>
  <c r="AL64" i="4"/>
  <c r="AL65" i="4" s="1"/>
  <c r="AL72" i="4" s="1"/>
  <c r="AL76" i="4" s="1"/>
  <c r="AL25" i="4"/>
  <c r="AO7" i="4"/>
  <c r="AP5" i="4"/>
  <c r="AN68" i="4"/>
  <c r="AO30" i="4"/>
  <c r="AN74" i="4"/>
  <c r="AO54" i="4"/>
  <c r="AL48" i="4"/>
  <c r="AM40" i="4"/>
  <c r="AN33" i="4"/>
  <c r="AN67" i="4"/>
  <c r="AO29" i="4"/>
  <c r="AL49" i="4"/>
  <c r="AM41" i="4"/>
  <c r="AL47" i="3"/>
  <c r="AM39" i="3"/>
  <c r="AL43" i="3"/>
  <c r="AO69" i="3"/>
  <c r="AP31" i="3"/>
  <c r="AP68" i="3"/>
  <c r="AQ30" i="3"/>
  <c r="AO5" i="3"/>
  <c r="AN7" i="3"/>
  <c r="AL49" i="3"/>
  <c r="AM41" i="3"/>
  <c r="AL58" i="3"/>
  <c r="AM56" i="3"/>
  <c r="AO29" i="3"/>
  <c r="AN67" i="3"/>
  <c r="AN70" i="3" s="1"/>
  <c r="AL48" i="3"/>
  <c r="AM40" i="3"/>
  <c r="AM21" i="3"/>
  <c r="AN18" i="3" s="1"/>
  <c r="AM24" i="3"/>
  <c r="AN74" i="3"/>
  <c r="AO54" i="3"/>
  <c r="AN33" i="3"/>
  <c r="AL64" i="3"/>
  <c r="AL65" i="3" s="1"/>
  <c r="AL72" i="3" s="1"/>
  <c r="AL76" i="3" s="1"/>
  <c r="AL25" i="3"/>
  <c r="AK48" i="2"/>
  <c r="AL40" i="2"/>
  <c r="AM74" i="2"/>
  <c r="AN54" i="2"/>
  <c r="AL21" i="2"/>
  <c r="AM18" i="2" s="1"/>
  <c r="AL24" i="2"/>
  <c r="AN5" i="2"/>
  <c r="AM7" i="2"/>
  <c r="AN67" i="2"/>
  <c r="AO29" i="2"/>
  <c r="AN69" i="2"/>
  <c r="AN33" i="2"/>
  <c r="AO31" i="2"/>
  <c r="AP30" i="2"/>
  <c r="AO68" i="2"/>
  <c r="AK49" i="2"/>
  <c r="AL41" i="2"/>
  <c r="AK47" i="2"/>
  <c r="AK51" i="2" s="1"/>
  <c r="AK43" i="2"/>
  <c r="AL39" i="2"/>
  <c r="AK58" i="2"/>
  <c r="AL56" i="2"/>
  <c r="AJ51" i="2"/>
  <c r="AK64" i="2"/>
  <c r="AK65" i="2" s="1"/>
  <c r="AK72" i="2" s="1"/>
  <c r="AK76" i="2" s="1"/>
  <c r="AK25" i="2"/>
  <c r="AM70" i="2"/>
  <c r="AK48" i="1"/>
  <c r="AK47" i="1"/>
  <c r="AK58" i="1"/>
  <c r="AJ51" i="1"/>
  <c r="AM5" i="1"/>
  <c r="AL7" i="1"/>
  <c r="AL49" i="1" s="1"/>
  <c r="AK49" i="1"/>
  <c r="AJ70" i="1"/>
  <c r="AJ72" i="1" s="1"/>
  <c r="AJ76" i="1" s="1"/>
  <c r="AM41" i="1"/>
  <c r="AK68" i="1"/>
  <c r="AM21" i="1"/>
  <c r="AN18" i="1" s="1"/>
  <c r="AM24" i="1"/>
  <c r="AL54" i="1"/>
  <c r="AL74" i="1" s="1"/>
  <c r="AL64" i="1"/>
  <c r="AL65" i="1" s="1"/>
  <c r="AL25" i="1"/>
  <c r="AK69" i="1"/>
  <c r="AK33" i="1"/>
  <c r="AM39" i="1"/>
  <c r="AL43" i="1"/>
  <c r="AK67" i="1"/>
  <c r="AL58" i="1"/>
  <c r="AM56" i="1"/>
  <c r="AM40" i="1"/>
  <c r="AK83" i="15" l="1"/>
  <c r="AK87" i="15" s="1"/>
  <c r="AL78" i="15"/>
  <c r="AL81" i="15" s="1"/>
  <c r="AM40" i="15"/>
  <c r="AL44" i="15"/>
  <c r="AM21" i="15"/>
  <c r="AN18" i="15" s="1"/>
  <c r="AM24" i="15"/>
  <c r="AN52" i="15"/>
  <c r="AM60" i="15"/>
  <c r="AN79" i="15"/>
  <c r="AO41" i="15"/>
  <c r="AL75" i="15"/>
  <c r="AL76" i="15" s="1"/>
  <c r="AL25" i="15"/>
  <c r="AN80" i="15"/>
  <c r="AO42" i="15"/>
  <c r="AN67" i="15"/>
  <c r="AM69" i="15"/>
  <c r="AN51" i="15"/>
  <c r="AM59" i="15"/>
  <c r="AQ5" i="15"/>
  <c r="AP7" i="15"/>
  <c r="AM58" i="15"/>
  <c r="AM54" i="15"/>
  <c r="AN50" i="15"/>
  <c r="AP85" i="15"/>
  <c r="AQ65" i="15"/>
  <c r="AL62" i="15"/>
  <c r="AL21" i="13"/>
  <c r="AM18" i="13" s="1"/>
  <c r="AL24" i="13"/>
  <c r="AN67" i="13"/>
  <c r="AM69" i="13"/>
  <c r="AO5" i="13"/>
  <c r="AN7" i="13"/>
  <c r="AK75" i="13"/>
  <c r="AK76" i="13" s="1"/>
  <c r="AK83" i="13" s="1"/>
  <c r="AK87" i="13" s="1"/>
  <c r="AK25" i="13"/>
  <c r="AL79" i="13"/>
  <c r="AM41" i="13"/>
  <c r="AM59" i="13"/>
  <c r="AN51" i="13"/>
  <c r="AO85" i="13"/>
  <c r="AP65" i="13"/>
  <c r="AN60" i="13"/>
  <c r="AO52" i="13"/>
  <c r="AL78" i="13"/>
  <c r="AM40" i="13"/>
  <c r="AM54" i="13"/>
  <c r="AM58" i="13"/>
  <c r="AN50" i="13"/>
  <c r="AL80" i="13"/>
  <c r="AL44" i="13"/>
  <c r="AM42" i="13"/>
  <c r="AN24" i="12"/>
  <c r="AN21" i="12"/>
  <c r="AO18" i="12" s="1"/>
  <c r="AL54" i="12"/>
  <c r="AM50" i="12"/>
  <c r="AL58" i="12"/>
  <c r="AL60" i="12"/>
  <c r="AM52" i="12"/>
  <c r="AL79" i="12"/>
  <c r="AM41" i="12"/>
  <c r="AL69" i="12"/>
  <c r="AM67" i="12"/>
  <c r="AQ5" i="12"/>
  <c r="AP7" i="12"/>
  <c r="AL59" i="12"/>
  <c r="AM51" i="12"/>
  <c r="AM75" i="12"/>
  <c r="AM76" i="12" s="1"/>
  <c r="AM25" i="12"/>
  <c r="AL44" i="12"/>
  <c r="AM42" i="12"/>
  <c r="AL80" i="12"/>
  <c r="AN78" i="12"/>
  <c r="AO40" i="12"/>
  <c r="AO85" i="12"/>
  <c r="AP65" i="12"/>
  <c r="AK81" i="12"/>
  <c r="AK83" i="12" s="1"/>
  <c r="AK87" i="12" s="1"/>
  <c r="AO85" i="11"/>
  <c r="AP65" i="11"/>
  <c r="AM58" i="11"/>
  <c r="AM54" i="11"/>
  <c r="AN50" i="11"/>
  <c r="AP5" i="11"/>
  <c r="AO7" i="11"/>
  <c r="AL62" i="11"/>
  <c r="AK80" i="11"/>
  <c r="AL42" i="11"/>
  <c r="AK44" i="11"/>
  <c r="AN67" i="11"/>
  <c r="AM69" i="11"/>
  <c r="AN24" i="11"/>
  <c r="AN21" i="11"/>
  <c r="AO18" i="11" s="1"/>
  <c r="AM59" i="11"/>
  <c r="AN51" i="11"/>
  <c r="AL79" i="11"/>
  <c r="AM41" i="11"/>
  <c r="AN78" i="11"/>
  <c r="AO40" i="11"/>
  <c r="AM60" i="11"/>
  <c r="AN52" i="11"/>
  <c r="AM75" i="11"/>
  <c r="AM76" i="11" s="1"/>
  <c r="AM25" i="11"/>
  <c r="AK81" i="11"/>
  <c r="AK83" i="11" s="1"/>
  <c r="AK87" i="11" s="1"/>
  <c r="AK62" i="10"/>
  <c r="AM52" i="10"/>
  <c r="AL60" i="10"/>
  <c r="AM50" i="10"/>
  <c r="AL54" i="10"/>
  <c r="AL58" i="10"/>
  <c r="AL69" i="10"/>
  <c r="AM67" i="10"/>
  <c r="AN7" i="10"/>
  <c r="AO5" i="10"/>
  <c r="AP78" i="10"/>
  <c r="AQ40" i="10"/>
  <c r="AM24" i="10"/>
  <c r="AM21" i="10"/>
  <c r="AN18" i="10" s="1"/>
  <c r="AP80" i="10"/>
  <c r="AQ42" i="10"/>
  <c r="AO85" i="10"/>
  <c r="AP65" i="10"/>
  <c r="AO79" i="10"/>
  <c r="AO81" i="10" s="1"/>
  <c r="AP41" i="10"/>
  <c r="AL75" i="10"/>
  <c r="AL76" i="10" s="1"/>
  <c r="AL83" i="10" s="1"/>
  <c r="AL87" i="10" s="1"/>
  <c r="AL25" i="10"/>
  <c r="AM51" i="10"/>
  <c r="AL59" i="10"/>
  <c r="AP7" i="9"/>
  <c r="AQ5" i="9"/>
  <c r="AO67" i="9"/>
  <c r="AP29" i="9"/>
  <c r="AP31" i="9"/>
  <c r="AO69" i="9"/>
  <c r="AO33" i="9"/>
  <c r="AP74" i="9"/>
  <c r="AQ54" i="9"/>
  <c r="AN41" i="9"/>
  <c r="AM49" i="9"/>
  <c r="AN56" i="9"/>
  <c r="AM58" i="9"/>
  <c r="AM24" i="9"/>
  <c r="AM21" i="9"/>
  <c r="AN18" i="9" s="1"/>
  <c r="AM48" i="9"/>
  <c r="AN40" i="9"/>
  <c r="AO68" i="9"/>
  <c r="AP30" i="9"/>
  <c r="AN39" i="9"/>
  <c r="AM43" i="9"/>
  <c r="AM47" i="9"/>
  <c r="AM51" i="9" s="1"/>
  <c r="AL64" i="9"/>
  <c r="AL65" i="9" s="1"/>
  <c r="AL72" i="9" s="1"/>
  <c r="AL76" i="9" s="1"/>
  <c r="AL25" i="9"/>
  <c r="AO69" i="8"/>
  <c r="AO33" i="8"/>
  <c r="AP31" i="8"/>
  <c r="AO5" i="8"/>
  <c r="AN7" i="8"/>
  <c r="AL58" i="8"/>
  <c r="AM56" i="8"/>
  <c r="AO74" i="8"/>
  <c r="AP54" i="8"/>
  <c r="AM64" i="8"/>
  <c r="AM65" i="8" s="1"/>
  <c r="AM72" i="8" s="1"/>
  <c r="AM76" i="8" s="1"/>
  <c r="AM25" i="8"/>
  <c r="AM39" i="8"/>
  <c r="AL43" i="8"/>
  <c r="AL47" i="8"/>
  <c r="AL51" i="8" s="1"/>
  <c r="AM41" i="8"/>
  <c r="AL49" i="8"/>
  <c r="AL48" i="8"/>
  <c r="AM40" i="8"/>
  <c r="AN24" i="8"/>
  <c r="AN21" i="8"/>
  <c r="AO18" i="8" s="1"/>
  <c r="AO67" i="8"/>
  <c r="AO70" i="8" s="1"/>
  <c r="AP29" i="8"/>
  <c r="AP68" i="8"/>
  <c r="AQ30" i="8"/>
  <c r="AM64" i="7"/>
  <c r="AM65" i="7" s="1"/>
  <c r="AM25" i="7"/>
  <c r="AO67" i="7"/>
  <c r="AP29" i="7"/>
  <c r="AO74" i="7"/>
  <c r="AP54" i="7"/>
  <c r="AN24" i="7"/>
  <c r="AN21" i="7"/>
  <c r="AO18" i="7" s="1"/>
  <c r="AM72" i="7"/>
  <c r="AM76" i="7" s="1"/>
  <c r="AQ5" i="7"/>
  <c r="AP7" i="7"/>
  <c r="AN39" i="7"/>
  <c r="AM43" i="7"/>
  <c r="AM47" i="7"/>
  <c r="AO33" i="7"/>
  <c r="AN56" i="7"/>
  <c r="AM58" i="7"/>
  <c r="AO68" i="7"/>
  <c r="AP30" i="7"/>
  <c r="AP69" i="7"/>
  <c r="AP33" i="7"/>
  <c r="AQ31" i="7"/>
  <c r="AM48" i="7"/>
  <c r="AN40" i="7"/>
  <c r="AN41" i="7"/>
  <c r="AM49" i="7"/>
  <c r="AL51" i="7"/>
  <c r="AM64" i="6"/>
  <c r="AM65" i="6" s="1"/>
  <c r="AM72" i="6" s="1"/>
  <c r="AM76" i="6" s="1"/>
  <c r="AM25" i="6"/>
  <c r="AP67" i="6"/>
  <c r="AQ29" i="6"/>
  <c r="AN24" i="6"/>
  <c r="AN21" i="6"/>
  <c r="AO18" i="6" s="1"/>
  <c r="AP68" i="6"/>
  <c r="AQ30" i="6"/>
  <c r="AL58" i="6"/>
  <c r="AM56" i="6"/>
  <c r="AL47" i="6"/>
  <c r="AM39" i="6"/>
  <c r="AL43" i="6"/>
  <c r="AO69" i="6"/>
  <c r="AO70" i="6" s="1"/>
  <c r="AO33" i="6"/>
  <c r="AP31" i="6"/>
  <c r="AO5" i="6"/>
  <c r="AN7" i="6"/>
  <c r="AO74" i="6"/>
  <c r="AP54" i="6"/>
  <c r="AK51" i="6"/>
  <c r="AL49" i="6"/>
  <c r="AM41" i="6"/>
  <c r="AM40" i="6"/>
  <c r="AL48" i="6"/>
  <c r="AO67" i="4"/>
  <c r="AP29" i="4"/>
  <c r="AN41" i="4"/>
  <c r="AM49" i="4"/>
  <c r="AP69" i="4"/>
  <c r="AQ31" i="4"/>
  <c r="AM58" i="4"/>
  <c r="AN56" i="4"/>
  <c r="AN39" i="4"/>
  <c r="AM47" i="4"/>
  <c r="AM43" i="4"/>
  <c r="AN21" i="4"/>
  <c r="AO18" i="4" s="1"/>
  <c r="AN24" i="4"/>
  <c r="AM48" i="4"/>
  <c r="AN40" i="4"/>
  <c r="AO68" i="4"/>
  <c r="AP30" i="4"/>
  <c r="AN70" i="4"/>
  <c r="AO74" i="4"/>
  <c r="AP54" i="4"/>
  <c r="AQ5" i="4"/>
  <c r="AP7" i="4"/>
  <c r="AO33" i="4"/>
  <c r="AM64" i="4"/>
  <c r="AM65" i="4" s="1"/>
  <c r="AM72" i="4" s="1"/>
  <c r="AM76" i="4" s="1"/>
  <c r="AM25" i="4"/>
  <c r="AO74" i="3"/>
  <c r="AP54" i="3"/>
  <c r="AN24" i="3"/>
  <c r="AN21" i="3"/>
  <c r="AO18" i="3" s="1"/>
  <c r="AO67" i="3"/>
  <c r="AO70" i="3" s="1"/>
  <c r="AP29" i="3"/>
  <c r="AM48" i="3"/>
  <c r="AN40" i="3"/>
  <c r="AM58" i="3"/>
  <c r="AN56" i="3"/>
  <c r="AP69" i="3"/>
  <c r="AQ31" i="3"/>
  <c r="AP33" i="3"/>
  <c r="AP5" i="3"/>
  <c r="AO7" i="3"/>
  <c r="AO33" i="3"/>
  <c r="AM43" i="3"/>
  <c r="AM47" i="3"/>
  <c r="AN39" i="3"/>
  <c r="AM64" i="3"/>
  <c r="AM65" i="3" s="1"/>
  <c r="AM72" i="3" s="1"/>
  <c r="AM76" i="3" s="1"/>
  <c r="AM25" i="3"/>
  <c r="AM49" i="3"/>
  <c r="AN41" i="3"/>
  <c r="AQ68" i="3"/>
  <c r="AR30" i="3"/>
  <c r="AL51" i="3"/>
  <c r="AL58" i="2"/>
  <c r="AM56" i="2"/>
  <c r="AP68" i="2"/>
  <c r="AQ30" i="2"/>
  <c r="AO67" i="2"/>
  <c r="AP29" i="2"/>
  <c r="AL64" i="2"/>
  <c r="AL65" i="2" s="1"/>
  <c r="AL72" i="2" s="1"/>
  <c r="AL76" i="2" s="1"/>
  <c r="AL25" i="2"/>
  <c r="AM40" i="2"/>
  <c r="AL48" i="2"/>
  <c r="AO5" i="2"/>
  <c r="AN7" i="2"/>
  <c r="AM41" i="2"/>
  <c r="AL49" i="2"/>
  <c r="AO69" i="2"/>
  <c r="AO33" i="2"/>
  <c r="AP31" i="2"/>
  <c r="AN70" i="2"/>
  <c r="AM24" i="2"/>
  <c r="AM21" i="2"/>
  <c r="AN18" i="2" s="1"/>
  <c r="AL43" i="2"/>
  <c r="AL47" i="2"/>
  <c r="AL51" i="2" s="1"/>
  <c r="AM39" i="2"/>
  <c r="AN74" i="2"/>
  <c r="AO54" i="2"/>
  <c r="AL48" i="1"/>
  <c r="AL47" i="1"/>
  <c r="AK51" i="1"/>
  <c r="AN5" i="1"/>
  <c r="AM7" i="1"/>
  <c r="AL51" i="1"/>
  <c r="AN41" i="1"/>
  <c r="AN40" i="1"/>
  <c r="AL67" i="1"/>
  <c r="AM43" i="1"/>
  <c r="AN39" i="1"/>
  <c r="AM64" i="1"/>
  <c r="AM65" i="1" s="1"/>
  <c r="AM25" i="1"/>
  <c r="AL68" i="1"/>
  <c r="AN56" i="1"/>
  <c r="AK70" i="1"/>
  <c r="AK72" i="1" s="1"/>
  <c r="AK76" i="1" s="1"/>
  <c r="AL69" i="1"/>
  <c r="AL33" i="1"/>
  <c r="AM54" i="1"/>
  <c r="AM74" i="1" s="1"/>
  <c r="AN24" i="1"/>
  <c r="AN21" i="1"/>
  <c r="AO18" i="1" s="1"/>
  <c r="AO50" i="15" l="1"/>
  <c r="AN54" i="15"/>
  <c r="AN58" i="15"/>
  <c r="AR5" i="15"/>
  <c r="AQ7" i="15"/>
  <c r="AO67" i="15"/>
  <c r="AN69" i="15"/>
  <c r="AO52" i="15"/>
  <c r="AN60" i="15"/>
  <c r="AM78" i="15"/>
  <c r="AM81" i="15" s="1"/>
  <c r="AN40" i="15"/>
  <c r="AM44" i="15"/>
  <c r="AQ85" i="15"/>
  <c r="AR65" i="15"/>
  <c r="AM62" i="15"/>
  <c r="AN59" i="15"/>
  <c r="AO51" i="15"/>
  <c r="AO80" i="15"/>
  <c r="AP42" i="15"/>
  <c r="AO79" i="15"/>
  <c r="AP41" i="15"/>
  <c r="AM75" i="15"/>
  <c r="AM76" i="15" s="1"/>
  <c r="AM25" i="15"/>
  <c r="AL83" i="15"/>
  <c r="AL87" i="15" s="1"/>
  <c r="AN21" i="15"/>
  <c r="AO18" i="15" s="1"/>
  <c r="AN24" i="15"/>
  <c r="AN69" i="13"/>
  <c r="AO67" i="13"/>
  <c r="AM80" i="13"/>
  <c r="AN42" i="13"/>
  <c r="AM44" i="13"/>
  <c r="AN58" i="13"/>
  <c r="AN54" i="13"/>
  <c r="AO50" i="13"/>
  <c r="AL81" i="13"/>
  <c r="AO7" i="13"/>
  <c r="AP5" i="13"/>
  <c r="AM21" i="13"/>
  <c r="AN18" i="13" s="1"/>
  <c r="AM24" i="13"/>
  <c r="AM78" i="13"/>
  <c r="AM81" i="13" s="1"/>
  <c r="AN40" i="13"/>
  <c r="AP85" i="13"/>
  <c r="AQ65" i="13"/>
  <c r="AM79" i="13"/>
  <c r="AN41" i="13"/>
  <c r="AL75" i="13"/>
  <c r="AL76" i="13" s="1"/>
  <c r="AL25" i="13"/>
  <c r="AM62" i="13"/>
  <c r="AO60" i="13"/>
  <c r="AP52" i="13"/>
  <c r="AN59" i="13"/>
  <c r="AO51" i="13"/>
  <c r="AM79" i="12"/>
  <c r="AN41" i="12"/>
  <c r="AL62" i="12"/>
  <c r="AN75" i="12"/>
  <c r="AN76" i="12" s="1"/>
  <c r="AN25" i="12"/>
  <c r="AO78" i="12"/>
  <c r="AP40" i="12"/>
  <c r="AO24" i="12"/>
  <c r="AO21" i="12"/>
  <c r="AP18" i="12" s="1"/>
  <c r="AP85" i="12"/>
  <c r="AQ65" i="12"/>
  <c r="AR5" i="12"/>
  <c r="AQ7" i="12"/>
  <c r="AL81" i="12"/>
  <c r="AL83" i="12" s="1"/>
  <c r="AL87" i="12" s="1"/>
  <c r="AM58" i="12"/>
  <c r="AM62" i="12" s="1"/>
  <c r="AN50" i="12"/>
  <c r="AM54" i="12"/>
  <c r="AM80" i="12"/>
  <c r="AM44" i="12"/>
  <c r="AN42" i="12"/>
  <c r="AM59" i="12"/>
  <c r="AN51" i="12"/>
  <c r="AN67" i="12"/>
  <c r="AM69" i="12"/>
  <c r="AM60" i="12"/>
  <c r="AN52" i="12"/>
  <c r="AO21" i="11"/>
  <c r="AP18" i="11" s="1"/>
  <c r="AO24" i="11"/>
  <c r="AM62" i="11"/>
  <c r="AO78" i="11"/>
  <c r="AP40" i="11"/>
  <c r="AN59" i="11"/>
  <c r="AO51" i="11"/>
  <c r="AP7" i="11"/>
  <c r="AQ5" i="11"/>
  <c r="AP85" i="11"/>
  <c r="AQ65" i="11"/>
  <c r="AO52" i="11"/>
  <c r="AN60" i="11"/>
  <c r="AM79" i="11"/>
  <c r="AN41" i="11"/>
  <c r="AN75" i="11"/>
  <c r="AN76" i="11" s="1"/>
  <c r="AN25" i="11"/>
  <c r="AL80" i="11"/>
  <c r="AL81" i="11" s="1"/>
  <c r="AL83" i="11" s="1"/>
  <c r="AL87" i="11" s="1"/>
  <c r="AM42" i="11"/>
  <c r="AL44" i="11"/>
  <c r="AO67" i="11"/>
  <c r="AN69" i="11"/>
  <c r="AN54" i="11"/>
  <c r="AO50" i="11"/>
  <c r="AN58" i="11"/>
  <c r="AN62" i="11" s="1"/>
  <c r="AP85" i="10"/>
  <c r="AQ65" i="10"/>
  <c r="AP81" i="10"/>
  <c r="AM69" i="10"/>
  <c r="AN67" i="10"/>
  <c r="AP79" i="10"/>
  <c r="AQ41" i="10"/>
  <c r="AQ44" i="10" s="1"/>
  <c r="AN21" i="10"/>
  <c r="AO18" i="10" s="1"/>
  <c r="AN24" i="10"/>
  <c r="AO7" i="10"/>
  <c r="AP5" i="10"/>
  <c r="AM59" i="10"/>
  <c r="AN51" i="10"/>
  <c r="AP44" i="10"/>
  <c r="AM75" i="10"/>
  <c r="AM76" i="10" s="1"/>
  <c r="AM83" i="10" s="1"/>
  <c r="AM87" i="10" s="1"/>
  <c r="AM25" i="10"/>
  <c r="AL62" i="10"/>
  <c r="AM60" i="10"/>
  <c r="AN52" i="10"/>
  <c r="AM54" i="10"/>
  <c r="AM58" i="10"/>
  <c r="AN50" i="10"/>
  <c r="AQ80" i="10"/>
  <c r="AR42" i="10"/>
  <c r="AQ78" i="10"/>
  <c r="AR40" i="10"/>
  <c r="AO41" i="9"/>
  <c r="AN49" i="9"/>
  <c r="AN48" i="9"/>
  <c r="AO40" i="9"/>
  <c r="AQ74" i="9"/>
  <c r="AR54" i="9"/>
  <c r="AP69" i="9"/>
  <c r="AQ31" i="9"/>
  <c r="AP33" i="9"/>
  <c r="AQ7" i="9"/>
  <c r="AR5" i="9"/>
  <c r="AO39" i="9"/>
  <c r="AN43" i="9"/>
  <c r="AN47" i="9"/>
  <c r="AN58" i="9"/>
  <c r="AO56" i="9"/>
  <c r="AP67" i="9"/>
  <c r="AQ29" i="9"/>
  <c r="AM64" i="9"/>
  <c r="AM65" i="9" s="1"/>
  <c r="AM72" i="9" s="1"/>
  <c r="AM76" i="9" s="1"/>
  <c r="AM25" i="9"/>
  <c r="AP68" i="9"/>
  <c r="AQ30" i="9"/>
  <c r="AN21" i="9"/>
  <c r="AO18" i="9" s="1"/>
  <c r="AN24" i="9"/>
  <c r="AO70" i="9"/>
  <c r="AM48" i="8"/>
  <c r="AN40" i="8"/>
  <c r="AM58" i="8"/>
  <c r="AN56" i="8"/>
  <c r="AP69" i="8"/>
  <c r="AQ31" i="8"/>
  <c r="AP33" i="8"/>
  <c r="AO7" i="8"/>
  <c r="AP5" i="8"/>
  <c r="AQ68" i="8"/>
  <c r="AR30" i="8"/>
  <c r="AO24" i="8"/>
  <c r="AO21" i="8"/>
  <c r="AP18" i="8" s="1"/>
  <c r="AP74" i="8"/>
  <c r="AQ54" i="8"/>
  <c r="AP67" i="8"/>
  <c r="AQ29" i="8"/>
  <c r="AM49" i="8"/>
  <c r="AN41" i="8"/>
  <c r="AN64" i="8"/>
  <c r="AN65" i="8" s="1"/>
  <c r="AN72" i="8" s="1"/>
  <c r="AN76" i="8" s="1"/>
  <c r="AN25" i="8"/>
  <c r="AM43" i="8"/>
  <c r="AM47" i="8"/>
  <c r="AM51" i="8" s="1"/>
  <c r="AN39" i="8"/>
  <c r="AQ69" i="7"/>
  <c r="AR31" i="7"/>
  <c r="AO24" i="7"/>
  <c r="AO21" i="7"/>
  <c r="AP18" i="7" s="1"/>
  <c r="AP67" i="7"/>
  <c r="AQ29" i="7"/>
  <c r="AN49" i="7"/>
  <c r="AO41" i="7"/>
  <c r="AM51" i="7"/>
  <c r="AR5" i="7"/>
  <c r="AQ7" i="7"/>
  <c r="AN64" i="7"/>
  <c r="AN65" i="7" s="1"/>
  <c r="AN72" i="7" s="1"/>
  <c r="AN76" i="7" s="1"/>
  <c r="AN25" i="7"/>
  <c r="AO70" i="7"/>
  <c r="AN48" i="7"/>
  <c r="AO40" i="7"/>
  <c r="AO56" i="7"/>
  <c r="AN58" i="7"/>
  <c r="AP74" i="7"/>
  <c r="AQ54" i="7"/>
  <c r="AP68" i="7"/>
  <c r="AQ30" i="7"/>
  <c r="AN43" i="7"/>
  <c r="AN47" i="7"/>
  <c r="AO39" i="7"/>
  <c r="AM58" i="6"/>
  <c r="AN56" i="6"/>
  <c r="AO21" i="6"/>
  <c r="AP18" i="6" s="1"/>
  <c r="AO24" i="6"/>
  <c r="AN40" i="6"/>
  <c r="AM48" i="6"/>
  <c r="AP5" i="6"/>
  <c r="AO7" i="6"/>
  <c r="AN25" i="6"/>
  <c r="AN64" i="6"/>
  <c r="AN65" i="6" s="1"/>
  <c r="AN72" i="6" s="1"/>
  <c r="AN76" i="6" s="1"/>
  <c r="AQ54" i="6"/>
  <c r="AP74" i="6"/>
  <c r="AP69" i="6"/>
  <c r="AQ31" i="6"/>
  <c r="AP33" i="6"/>
  <c r="AN39" i="6"/>
  <c r="AM43" i="6"/>
  <c r="AM47" i="6"/>
  <c r="AQ68" i="6"/>
  <c r="AR30" i="6"/>
  <c r="AQ67" i="6"/>
  <c r="AR29" i="6"/>
  <c r="AM49" i="6"/>
  <c r="AN41" i="6"/>
  <c r="AL51" i="6"/>
  <c r="AP70" i="6"/>
  <c r="AM51" i="4"/>
  <c r="AQ69" i="4"/>
  <c r="AQ33" i="4"/>
  <c r="AR31" i="4"/>
  <c r="AR5" i="4"/>
  <c r="AQ7" i="4"/>
  <c r="AP68" i="4"/>
  <c r="AQ30" i="4"/>
  <c r="AN64" i="4"/>
  <c r="AN65" i="4" s="1"/>
  <c r="AN72" i="4" s="1"/>
  <c r="AN76" i="4" s="1"/>
  <c r="AN25" i="4"/>
  <c r="AO39" i="4"/>
  <c r="AN43" i="4"/>
  <c r="AN47" i="4"/>
  <c r="AP33" i="4"/>
  <c r="AO41" i="4"/>
  <c r="AN49" i="4"/>
  <c r="AP74" i="4"/>
  <c r="AQ54" i="4"/>
  <c r="AO24" i="4"/>
  <c r="AO21" i="4"/>
  <c r="AP18" i="4" s="1"/>
  <c r="AN58" i="4"/>
  <c r="AO56" i="4"/>
  <c r="AP67" i="4"/>
  <c r="AP70" i="4" s="1"/>
  <c r="AQ29" i="4"/>
  <c r="AN48" i="4"/>
  <c r="AO40" i="4"/>
  <c r="AO70" i="4"/>
  <c r="AN47" i="3"/>
  <c r="AN43" i="3"/>
  <c r="AO39" i="3"/>
  <c r="AO24" i="3"/>
  <c r="AO21" i="3"/>
  <c r="AP18" i="3" s="1"/>
  <c r="AR68" i="3"/>
  <c r="AS30" i="3"/>
  <c r="AM51" i="3"/>
  <c r="AP7" i="3"/>
  <c r="AQ5" i="3"/>
  <c r="AN58" i="3"/>
  <c r="AO56" i="3"/>
  <c r="AN64" i="3"/>
  <c r="AN65" i="3" s="1"/>
  <c r="AN72" i="3" s="1"/>
  <c r="AN76" i="3" s="1"/>
  <c r="AN25" i="3"/>
  <c r="AP67" i="3"/>
  <c r="AP70" i="3" s="1"/>
  <c r="AQ29" i="3"/>
  <c r="AP74" i="3"/>
  <c r="AQ54" i="3"/>
  <c r="AN49" i="3"/>
  <c r="AO41" i="3"/>
  <c r="AQ69" i="3"/>
  <c r="AR31" i="3"/>
  <c r="AN48" i="3"/>
  <c r="AO40" i="3"/>
  <c r="AO74" i="2"/>
  <c r="AP54" i="2"/>
  <c r="AM64" i="2"/>
  <c r="AM65" i="2" s="1"/>
  <c r="AM72" i="2" s="1"/>
  <c r="AM76" i="2" s="1"/>
  <c r="AM25" i="2"/>
  <c r="AO7" i="2"/>
  <c r="AP5" i="2"/>
  <c r="AN21" i="2"/>
  <c r="AO18" i="2" s="1"/>
  <c r="AN24" i="2"/>
  <c r="AQ68" i="2"/>
  <c r="AR30" i="2"/>
  <c r="AP67" i="2"/>
  <c r="AQ29" i="2"/>
  <c r="AN56" i="2"/>
  <c r="AM58" i="2"/>
  <c r="AM43" i="2"/>
  <c r="AM47" i="2"/>
  <c r="AN39" i="2"/>
  <c r="AP69" i="2"/>
  <c r="AQ31" i="2"/>
  <c r="AP33" i="2"/>
  <c r="AM49" i="2"/>
  <c r="AN41" i="2"/>
  <c r="AM48" i="2"/>
  <c r="AN40" i="2"/>
  <c r="AO70" i="2"/>
  <c r="AM58" i="1"/>
  <c r="AM47" i="1"/>
  <c r="AM49" i="1"/>
  <c r="AM48" i="1"/>
  <c r="AN7" i="1"/>
  <c r="AO5" i="1"/>
  <c r="AN54" i="1"/>
  <c r="AN74" i="1" s="1"/>
  <c r="AM68" i="1"/>
  <c r="AO41" i="1"/>
  <c r="AN49" i="1"/>
  <c r="AO24" i="1"/>
  <c r="AO21" i="1"/>
  <c r="AP18" i="1" s="1"/>
  <c r="AN47" i="1"/>
  <c r="AO39" i="1"/>
  <c r="AN43" i="1"/>
  <c r="AM67" i="1"/>
  <c r="AN48" i="1"/>
  <c r="AO40" i="1"/>
  <c r="AN64" i="1"/>
  <c r="AN65" i="1" s="1"/>
  <c r="AN25" i="1"/>
  <c r="AM69" i="1"/>
  <c r="AM33" i="1"/>
  <c r="AO56" i="1"/>
  <c r="AN58" i="1"/>
  <c r="AL70" i="1"/>
  <c r="AL72" i="1" s="1"/>
  <c r="AL76" i="1" s="1"/>
  <c r="AN75" i="15" l="1"/>
  <c r="AN76" i="15" s="1"/>
  <c r="AN25" i="15"/>
  <c r="AO60" i="15"/>
  <c r="AP52" i="15"/>
  <c r="AR7" i="15"/>
  <c r="AS5" i="15"/>
  <c r="AO24" i="15"/>
  <c r="AO21" i="15"/>
  <c r="AP18" i="15" s="1"/>
  <c r="AP80" i="15"/>
  <c r="AQ42" i="15"/>
  <c r="AN78" i="15"/>
  <c r="AN81" i="15" s="1"/>
  <c r="AO40" i="15"/>
  <c r="AN44" i="15"/>
  <c r="AN62" i="15"/>
  <c r="AP79" i="15"/>
  <c r="AQ41" i="15"/>
  <c r="AR85" i="15"/>
  <c r="AS65" i="15"/>
  <c r="AM83" i="15"/>
  <c r="AM87" i="15" s="1"/>
  <c r="AO69" i="15"/>
  <c r="AP67" i="15"/>
  <c r="AO59" i="15"/>
  <c r="AP51" i="15"/>
  <c r="AO54" i="15"/>
  <c r="AO58" i="15"/>
  <c r="AO62" i="15" s="1"/>
  <c r="AP50" i="15"/>
  <c r="AN80" i="13"/>
  <c r="AO42" i="13"/>
  <c r="AN44" i="13"/>
  <c r="AM83" i="13"/>
  <c r="AM87" i="13" s="1"/>
  <c r="AQ85" i="13"/>
  <c r="AR65" i="13"/>
  <c r="AM75" i="13"/>
  <c r="AM76" i="13" s="1"/>
  <c r="AM25" i="13"/>
  <c r="AN62" i="13"/>
  <c r="AO69" i="13"/>
  <c r="AP67" i="13"/>
  <c r="AN79" i="13"/>
  <c r="AO41" i="13"/>
  <c r="AN78" i="13"/>
  <c r="AO40" i="13"/>
  <c r="AQ5" i="13"/>
  <c r="AP7" i="13"/>
  <c r="AO54" i="13"/>
  <c r="AP50" i="13"/>
  <c r="AO58" i="13"/>
  <c r="AO62" i="13" s="1"/>
  <c r="AO59" i="13"/>
  <c r="AP51" i="13"/>
  <c r="AQ52" i="13"/>
  <c r="AP60" i="13"/>
  <c r="AN21" i="13"/>
  <c r="AO18" i="13" s="1"/>
  <c r="AN24" i="13"/>
  <c r="AL83" i="13"/>
  <c r="AL87" i="13" s="1"/>
  <c r="AN59" i="12"/>
  <c r="AO51" i="12"/>
  <c r="AP78" i="12"/>
  <c r="AQ40" i="12"/>
  <c r="AN79" i="12"/>
  <c r="AO41" i="12"/>
  <c r="AQ85" i="12"/>
  <c r="AR65" i="12"/>
  <c r="AN80" i="12"/>
  <c r="AO42" i="12"/>
  <c r="AN44" i="12"/>
  <c r="AP21" i="12"/>
  <c r="AQ18" i="12" s="1"/>
  <c r="AP24" i="12"/>
  <c r="AM81" i="12"/>
  <c r="AM83" i="12" s="1"/>
  <c r="AM87" i="12" s="1"/>
  <c r="AO52" i="12"/>
  <c r="AN60" i="12"/>
  <c r="AO67" i="12"/>
  <c r="AN69" i="12"/>
  <c r="AN58" i="12"/>
  <c r="AN54" i="12"/>
  <c r="AO50" i="12"/>
  <c r="AS5" i="12"/>
  <c r="AR7" i="12"/>
  <c r="AO75" i="12"/>
  <c r="AO76" i="12" s="1"/>
  <c r="AO25" i="12"/>
  <c r="AN79" i="11"/>
  <c r="AO41" i="11"/>
  <c r="AO59" i="11"/>
  <c r="AP51" i="11"/>
  <c r="AO69" i="11"/>
  <c r="AP67" i="11"/>
  <c r="AM81" i="11"/>
  <c r="AM83" i="11" s="1"/>
  <c r="AM87" i="11" s="1"/>
  <c r="AO54" i="11"/>
  <c r="AP50" i="11"/>
  <c r="AO58" i="11"/>
  <c r="AR5" i="11"/>
  <c r="AQ7" i="11"/>
  <c r="AP78" i="11"/>
  <c r="AQ40" i="11"/>
  <c r="AO75" i="11"/>
  <c r="AO76" i="11" s="1"/>
  <c r="AO25" i="11"/>
  <c r="AM80" i="11"/>
  <c r="AN42" i="11"/>
  <c r="AM44" i="11"/>
  <c r="AQ85" i="11"/>
  <c r="AR65" i="11"/>
  <c r="AP52" i="11"/>
  <c r="AO60" i="11"/>
  <c r="AP21" i="11"/>
  <c r="AQ18" i="11" s="1"/>
  <c r="AP24" i="11"/>
  <c r="AN58" i="10"/>
  <c r="AN54" i="10"/>
  <c r="AO50" i="10"/>
  <c r="AQ85" i="10"/>
  <c r="AR65" i="10"/>
  <c r="AR80" i="10"/>
  <c r="AS42" i="10"/>
  <c r="AM62" i="10"/>
  <c r="AN59" i="10"/>
  <c r="AO51" i="10"/>
  <c r="AN75" i="10"/>
  <c r="AN76" i="10" s="1"/>
  <c r="AN83" i="10" s="1"/>
  <c r="AN87" i="10" s="1"/>
  <c r="AN25" i="10"/>
  <c r="AN69" i="10"/>
  <c r="AO67" i="10"/>
  <c r="AN60" i="10"/>
  <c r="AO52" i="10"/>
  <c r="AP7" i="10"/>
  <c r="AQ5" i="10"/>
  <c r="AQ79" i="10"/>
  <c r="AQ81" i="10" s="1"/>
  <c r="AR41" i="10"/>
  <c r="AR78" i="10"/>
  <c r="AS40" i="10"/>
  <c r="AO24" i="10"/>
  <c r="AO21" i="10"/>
  <c r="AP18" i="10" s="1"/>
  <c r="AO43" i="9"/>
  <c r="AO47" i="9"/>
  <c r="AP39" i="9"/>
  <c r="AQ68" i="9"/>
  <c r="AR30" i="9"/>
  <c r="AQ67" i="9"/>
  <c r="AR29" i="9"/>
  <c r="AS5" i="9"/>
  <c r="AR7" i="9"/>
  <c r="AQ69" i="9"/>
  <c r="AQ33" i="9"/>
  <c r="AR31" i="9"/>
  <c r="AP70" i="9"/>
  <c r="AN51" i="9"/>
  <c r="AR74" i="9"/>
  <c r="AS54" i="9"/>
  <c r="AO24" i="9"/>
  <c r="AO21" i="9"/>
  <c r="AP18" i="9" s="1"/>
  <c r="AO58" i="9"/>
  <c r="AP56" i="9"/>
  <c r="AO48" i="9"/>
  <c r="AP40" i="9"/>
  <c r="AN64" i="9"/>
  <c r="AN65" i="9" s="1"/>
  <c r="AN72" i="9" s="1"/>
  <c r="AN76" i="9" s="1"/>
  <c r="AN25" i="9"/>
  <c r="AO49" i="9"/>
  <c r="AP41" i="9"/>
  <c r="AR68" i="8"/>
  <c r="AS30" i="8"/>
  <c r="AQ69" i="8"/>
  <c r="AR31" i="8"/>
  <c r="AQ33" i="8"/>
  <c r="AN48" i="8"/>
  <c r="AO40" i="8"/>
  <c r="AR54" i="8"/>
  <c r="AQ74" i="8"/>
  <c r="AQ67" i="8"/>
  <c r="AR29" i="8"/>
  <c r="AP21" i="8"/>
  <c r="AQ18" i="8" s="1"/>
  <c r="AP24" i="8"/>
  <c r="AQ5" i="8"/>
  <c r="AP7" i="8"/>
  <c r="AN49" i="8"/>
  <c r="AO41" i="8"/>
  <c r="AN47" i="8"/>
  <c r="AN51" i="8" s="1"/>
  <c r="AO39" i="8"/>
  <c r="AN43" i="8"/>
  <c r="AP70" i="8"/>
  <c r="AO64" i="8"/>
  <c r="AO65" i="8" s="1"/>
  <c r="AO72" i="8" s="1"/>
  <c r="AO76" i="8" s="1"/>
  <c r="AO25" i="8"/>
  <c r="AO56" i="8"/>
  <c r="AN58" i="8"/>
  <c r="AO64" i="7"/>
  <c r="AO65" i="7" s="1"/>
  <c r="AO25" i="7"/>
  <c r="AQ68" i="7"/>
  <c r="AR30" i="7"/>
  <c r="AO72" i="7"/>
  <c r="AO76" i="7" s="1"/>
  <c r="AR7" i="7"/>
  <c r="AS5" i="7"/>
  <c r="AQ67" i="7"/>
  <c r="AQ70" i="7" s="1"/>
  <c r="AR29" i="7"/>
  <c r="AQ33" i="7"/>
  <c r="AO47" i="7"/>
  <c r="AP39" i="7"/>
  <c r="AO43" i="7"/>
  <c r="AO58" i="7"/>
  <c r="AP56" i="7"/>
  <c r="AP70" i="7"/>
  <c r="AR69" i="7"/>
  <c r="AS31" i="7"/>
  <c r="AR33" i="7"/>
  <c r="AN51" i="7"/>
  <c r="AQ74" i="7"/>
  <c r="AR54" i="7"/>
  <c r="AO48" i="7"/>
  <c r="AP40" i="7"/>
  <c r="AO49" i="7"/>
  <c r="AP41" i="7"/>
  <c r="AP24" i="7"/>
  <c r="AP21" i="7"/>
  <c r="AQ18" i="7" s="1"/>
  <c r="AQ74" i="6"/>
  <c r="AR54" i="6"/>
  <c r="AP7" i="6"/>
  <c r="AQ5" i="6"/>
  <c r="AP21" i="6"/>
  <c r="AQ18" i="6" s="1"/>
  <c r="AP24" i="6"/>
  <c r="AR67" i="6"/>
  <c r="AS29" i="6"/>
  <c r="AM51" i="6"/>
  <c r="AQ69" i="6"/>
  <c r="AR31" i="6"/>
  <c r="AQ33" i="6"/>
  <c r="AN58" i="6"/>
  <c r="AO56" i="6"/>
  <c r="AQ70" i="6"/>
  <c r="AN48" i="6"/>
  <c r="AO40" i="6"/>
  <c r="AN49" i="6"/>
  <c r="AO41" i="6"/>
  <c r="AR68" i="6"/>
  <c r="AS30" i="6"/>
  <c r="AN43" i="6"/>
  <c r="AO39" i="6"/>
  <c r="AN47" i="6"/>
  <c r="AO25" i="6"/>
  <c r="AO64" i="6"/>
  <c r="AO65" i="6" s="1"/>
  <c r="AO72" i="6" s="1"/>
  <c r="AO76" i="6" s="1"/>
  <c r="AO48" i="4"/>
  <c r="AP40" i="4"/>
  <c r="AO25" i="4"/>
  <c r="AO64" i="4"/>
  <c r="AO65" i="4" s="1"/>
  <c r="AO49" i="4"/>
  <c r="AP41" i="4"/>
  <c r="AO43" i="4"/>
  <c r="AO47" i="4"/>
  <c r="AP39" i="4"/>
  <c r="AP56" i="4"/>
  <c r="AO58" i="4"/>
  <c r="AQ74" i="4"/>
  <c r="AR54" i="4"/>
  <c r="AN51" i="4"/>
  <c r="AS5" i="4"/>
  <c r="AR7" i="4"/>
  <c r="AO72" i="4"/>
  <c r="AO76" i="4" s="1"/>
  <c r="AQ67" i="4"/>
  <c r="AR29" i="4"/>
  <c r="AP24" i="4"/>
  <c r="AP21" i="4"/>
  <c r="AQ18" i="4" s="1"/>
  <c r="AQ68" i="4"/>
  <c r="AR30" i="4"/>
  <c r="AR69" i="4"/>
  <c r="AS31" i="4"/>
  <c r="AR33" i="4"/>
  <c r="AO49" i="3"/>
  <c r="AP41" i="3"/>
  <c r="AQ67" i="3"/>
  <c r="AQ70" i="3" s="1"/>
  <c r="AR29" i="3"/>
  <c r="AO58" i="3"/>
  <c r="AP56" i="3"/>
  <c r="AO64" i="3"/>
  <c r="AO65" i="3" s="1"/>
  <c r="AO72" i="3" s="1"/>
  <c r="AO76" i="3" s="1"/>
  <c r="AO25" i="3"/>
  <c r="AQ33" i="3"/>
  <c r="AS68" i="3"/>
  <c r="AT30" i="3"/>
  <c r="AO43" i="3"/>
  <c r="AP39" i="3"/>
  <c r="AO47" i="3"/>
  <c r="AR69" i="3"/>
  <c r="AS31" i="3"/>
  <c r="AQ74" i="3"/>
  <c r="AR54" i="3"/>
  <c r="AR5" i="3"/>
  <c r="AQ7" i="3"/>
  <c r="AO48" i="3"/>
  <c r="AP40" i="3"/>
  <c r="AP21" i="3"/>
  <c r="AQ18" i="3" s="1"/>
  <c r="AP24" i="3"/>
  <c r="AN51" i="3"/>
  <c r="AN49" i="2"/>
  <c r="AO41" i="2"/>
  <c r="AN47" i="2"/>
  <c r="AN51" i="2" s="1"/>
  <c r="AO39" i="2"/>
  <c r="AN43" i="2"/>
  <c r="AO56" i="2"/>
  <c r="AN58" i="2"/>
  <c r="AO21" i="2"/>
  <c r="AP18" i="2" s="1"/>
  <c r="AO24" i="2"/>
  <c r="AN48" i="2"/>
  <c r="AO40" i="2"/>
  <c r="AM51" i="2"/>
  <c r="AQ67" i="2"/>
  <c r="AR29" i="2"/>
  <c r="AR68" i="2"/>
  <c r="AS30" i="2"/>
  <c r="AP7" i="2"/>
  <c r="AQ5" i="2"/>
  <c r="AP74" i="2"/>
  <c r="AQ54" i="2"/>
  <c r="AN25" i="2"/>
  <c r="AN64" i="2"/>
  <c r="AN65" i="2" s="1"/>
  <c r="AN72" i="2" s="1"/>
  <c r="AN76" i="2" s="1"/>
  <c r="AQ69" i="2"/>
  <c r="AQ33" i="2"/>
  <c r="AR31" i="2"/>
  <c r="AP70" i="2"/>
  <c r="AM51" i="1"/>
  <c r="AP5" i="1"/>
  <c r="AO7" i="1"/>
  <c r="AM70" i="1"/>
  <c r="AM72" i="1" s="1"/>
  <c r="AM76" i="1" s="1"/>
  <c r="AP40" i="1"/>
  <c r="AO64" i="1"/>
  <c r="AO65" i="1" s="1"/>
  <c r="AO25" i="1"/>
  <c r="AN69" i="1"/>
  <c r="AN33" i="1"/>
  <c r="AP39" i="1"/>
  <c r="AO43" i="1"/>
  <c r="AP41" i="1"/>
  <c r="AO54" i="1"/>
  <c r="AO74" i="1" s="1"/>
  <c r="AP56" i="1"/>
  <c r="AN67" i="1"/>
  <c r="AN51" i="1"/>
  <c r="AP24" i="1"/>
  <c r="AP21" i="1"/>
  <c r="AQ18" i="1" s="1"/>
  <c r="AN68" i="1"/>
  <c r="AN83" i="15" l="1"/>
  <c r="AN87" i="15" s="1"/>
  <c r="AP58" i="15"/>
  <c r="AQ50" i="15"/>
  <c r="AP54" i="15"/>
  <c r="AP59" i="15"/>
  <c r="AQ51" i="15"/>
  <c r="AP24" i="15"/>
  <c r="AP21" i="15"/>
  <c r="AQ18" i="15" s="1"/>
  <c r="AP60" i="15"/>
  <c r="AQ52" i="15"/>
  <c r="AS85" i="15"/>
  <c r="AT65" i="15"/>
  <c r="AO75" i="15"/>
  <c r="AO76" i="15" s="1"/>
  <c r="AO25" i="15"/>
  <c r="AP69" i="15"/>
  <c r="AQ67" i="15"/>
  <c r="AQ80" i="15"/>
  <c r="AR42" i="15"/>
  <c r="AT5" i="15"/>
  <c r="AS7" i="15"/>
  <c r="AQ79" i="15"/>
  <c r="AR41" i="15"/>
  <c r="AO78" i="15"/>
  <c r="AO81" i="15" s="1"/>
  <c r="AP40" i="15"/>
  <c r="AO44" i="15"/>
  <c r="AQ7" i="13"/>
  <c r="AR5" i="13"/>
  <c r="AN75" i="13"/>
  <c r="AN76" i="13" s="1"/>
  <c r="AN25" i="13"/>
  <c r="AQ60" i="13"/>
  <c r="AR52" i="13"/>
  <c r="AP54" i="13"/>
  <c r="AP58" i="13"/>
  <c r="AQ50" i="13"/>
  <c r="AO78" i="13"/>
  <c r="AP40" i="13"/>
  <c r="AQ67" i="13"/>
  <c r="AP69" i="13"/>
  <c r="AO24" i="13"/>
  <c r="AO21" i="13"/>
  <c r="AP18" i="13" s="1"/>
  <c r="AP59" i="13"/>
  <c r="AQ51" i="13"/>
  <c r="AN81" i="13"/>
  <c r="AR85" i="13"/>
  <c r="AS65" i="13"/>
  <c r="AO80" i="13"/>
  <c r="AO44" i="13"/>
  <c r="AP42" i="13"/>
  <c r="AO79" i="13"/>
  <c r="AP41" i="13"/>
  <c r="AO80" i="12"/>
  <c r="AO44" i="12"/>
  <c r="AP42" i="12"/>
  <c r="AO58" i="12"/>
  <c r="AO54" i="12"/>
  <c r="AP50" i="12"/>
  <c r="AO69" i="12"/>
  <c r="AP67" i="12"/>
  <c r="AP75" i="12"/>
  <c r="AP76" i="12" s="1"/>
  <c r="AP25" i="12"/>
  <c r="AN81" i="12"/>
  <c r="AN83" i="12" s="1"/>
  <c r="AN87" i="12" s="1"/>
  <c r="AO79" i="12"/>
  <c r="AO81" i="12" s="1"/>
  <c r="AO83" i="12" s="1"/>
  <c r="AO87" i="12" s="1"/>
  <c r="AP41" i="12"/>
  <c r="AQ24" i="12"/>
  <c r="AQ21" i="12"/>
  <c r="AR18" i="12" s="1"/>
  <c r="AR85" i="12"/>
  <c r="AS65" i="12"/>
  <c r="AP51" i="12"/>
  <c r="AO59" i="12"/>
  <c r="AS7" i="12"/>
  <c r="AT5" i="12"/>
  <c r="AQ78" i="12"/>
  <c r="AR40" i="12"/>
  <c r="AN62" i="12"/>
  <c r="AP52" i="12"/>
  <c r="AO60" i="12"/>
  <c r="AP75" i="11"/>
  <c r="AP76" i="11" s="1"/>
  <c r="AP25" i="11"/>
  <c r="AQ24" i="11"/>
  <c r="AQ21" i="11"/>
  <c r="AR18" i="11" s="1"/>
  <c r="AN80" i="11"/>
  <c r="AN44" i="11"/>
  <c r="AO42" i="11"/>
  <c r="AQ78" i="11"/>
  <c r="AR40" i="11"/>
  <c r="AO62" i="11"/>
  <c r="AP69" i="11"/>
  <c r="AQ67" i="11"/>
  <c r="AO79" i="11"/>
  <c r="AP41" i="11"/>
  <c r="AP59" i="11"/>
  <c r="AQ51" i="11"/>
  <c r="AP60" i="11"/>
  <c r="AQ52" i="11"/>
  <c r="AS5" i="11"/>
  <c r="AR7" i="11"/>
  <c r="AR85" i="11"/>
  <c r="AS65" i="11"/>
  <c r="AP54" i="11"/>
  <c r="AP58" i="11"/>
  <c r="AQ50" i="11"/>
  <c r="AN81" i="11"/>
  <c r="AN83" i="11" s="1"/>
  <c r="AN87" i="11" s="1"/>
  <c r="AP24" i="10"/>
  <c r="AP21" i="10"/>
  <c r="AQ18" i="10" s="1"/>
  <c r="AP52" i="10"/>
  <c r="AO60" i="10"/>
  <c r="AP51" i="10"/>
  <c r="AO59" i="10"/>
  <c r="AS80" i="10"/>
  <c r="AT42" i="10"/>
  <c r="AO25" i="10"/>
  <c r="AO75" i="10"/>
  <c r="AO76" i="10" s="1"/>
  <c r="AO83" i="10" s="1"/>
  <c r="AO87" i="10" s="1"/>
  <c r="AS78" i="10"/>
  <c r="AT40" i="10"/>
  <c r="AQ7" i="10"/>
  <c r="AR5" i="10"/>
  <c r="AR85" i="10"/>
  <c r="AS65" i="10"/>
  <c r="AN62" i="10"/>
  <c r="AS41" i="10"/>
  <c r="AR79" i="10"/>
  <c r="AR81" i="10" s="1"/>
  <c r="AP67" i="10"/>
  <c r="AO69" i="10"/>
  <c r="AP50" i="10"/>
  <c r="AO54" i="10"/>
  <c r="AO58" i="10"/>
  <c r="AR44" i="10"/>
  <c r="AT5" i="9"/>
  <c r="AS7" i="9"/>
  <c r="AP48" i="9"/>
  <c r="AQ40" i="9"/>
  <c r="AR67" i="9"/>
  <c r="AS29" i="9"/>
  <c r="AO64" i="9"/>
  <c r="AO65" i="9" s="1"/>
  <c r="AO72" i="9" s="1"/>
  <c r="AO76" i="9" s="1"/>
  <c r="AO25" i="9"/>
  <c r="AQ70" i="9"/>
  <c r="AO51" i="9"/>
  <c r="AP49" i="9"/>
  <c r="AQ41" i="9"/>
  <c r="AR69" i="9"/>
  <c r="AS31" i="9"/>
  <c r="AR33" i="9"/>
  <c r="AP24" i="9"/>
  <c r="AP21" i="9"/>
  <c r="AQ18" i="9" s="1"/>
  <c r="AP47" i="9"/>
  <c r="AP51" i="9" s="1"/>
  <c r="AQ39" i="9"/>
  <c r="AP43" i="9"/>
  <c r="AQ56" i="9"/>
  <c r="AP58" i="9"/>
  <c r="AT54" i="9"/>
  <c r="AS74" i="9"/>
  <c r="AR68" i="9"/>
  <c r="AS30" i="9"/>
  <c r="AR67" i="8"/>
  <c r="AS29" i="8"/>
  <c r="AR5" i="8"/>
  <c r="AQ7" i="8"/>
  <c r="AQ70" i="8"/>
  <c r="AP41" i="8"/>
  <c r="AO49" i="8"/>
  <c r="AP64" i="8"/>
  <c r="AP65" i="8" s="1"/>
  <c r="AP72" i="8" s="1"/>
  <c r="AP76" i="8" s="1"/>
  <c r="AP25" i="8"/>
  <c r="AT30" i="8"/>
  <c r="AS68" i="8"/>
  <c r="AP39" i="8"/>
  <c r="AO43" i="8"/>
  <c r="AO47" i="8"/>
  <c r="AO51" i="8" s="1"/>
  <c r="AO48" i="8"/>
  <c r="AP40" i="8"/>
  <c r="AP56" i="8"/>
  <c r="AO58" i="8"/>
  <c r="AQ24" i="8"/>
  <c r="AQ21" i="8"/>
  <c r="AR18" i="8" s="1"/>
  <c r="AR74" i="8"/>
  <c r="AS54" i="8"/>
  <c r="AR69" i="8"/>
  <c r="AS31" i="8"/>
  <c r="AR33" i="8"/>
  <c r="AP64" i="7"/>
  <c r="AP65" i="7" s="1"/>
  <c r="AP25" i="7"/>
  <c r="AP58" i="7"/>
  <c r="AQ56" i="7"/>
  <c r="AO51" i="7"/>
  <c r="AT5" i="7"/>
  <c r="AS7" i="7"/>
  <c r="AQ41" i="7"/>
  <c r="AP49" i="7"/>
  <c r="AR74" i="7"/>
  <c r="AS54" i="7"/>
  <c r="AS69" i="7"/>
  <c r="AT31" i="7"/>
  <c r="AR67" i="7"/>
  <c r="AS29" i="7"/>
  <c r="AQ24" i="7"/>
  <c r="AQ21" i="7"/>
  <c r="AR18" i="7" s="1"/>
  <c r="AP48" i="7"/>
  <c r="AQ40" i="7"/>
  <c r="AP72" i="7"/>
  <c r="AP76" i="7" s="1"/>
  <c r="AQ39" i="7"/>
  <c r="AP43" i="7"/>
  <c r="AP47" i="7"/>
  <c r="AR68" i="7"/>
  <c r="AS30" i="7"/>
  <c r="AO47" i="6"/>
  <c r="AO43" i="6"/>
  <c r="AP39" i="6"/>
  <c r="AO49" i="6"/>
  <c r="AP41" i="6"/>
  <c r="AR69" i="6"/>
  <c r="AR70" i="6" s="1"/>
  <c r="AR33" i="6"/>
  <c r="AS31" i="6"/>
  <c r="AP56" i="6"/>
  <c r="AO58" i="6"/>
  <c r="AP64" i="6"/>
  <c r="AP65" i="6" s="1"/>
  <c r="AP72" i="6" s="1"/>
  <c r="AP76" i="6" s="1"/>
  <c r="AP25" i="6"/>
  <c r="AR74" i="6"/>
  <c r="AS54" i="6"/>
  <c r="AS68" i="6"/>
  <c r="AT30" i="6"/>
  <c r="AO48" i="6"/>
  <c r="AP40" i="6"/>
  <c r="AQ24" i="6"/>
  <c r="AQ21" i="6"/>
  <c r="AR18" i="6" s="1"/>
  <c r="AN51" i="6"/>
  <c r="AT29" i="6"/>
  <c r="AS67" i="6"/>
  <c r="AQ7" i="6"/>
  <c r="AR5" i="6"/>
  <c r="AQ70" i="4"/>
  <c r="AS69" i="4"/>
  <c r="AT31" i="4"/>
  <c r="AQ21" i="4"/>
  <c r="AR18" i="4" s="1"/>
  <c r="AQ24" i="4"/>
  <c r="AP58" i="4"/>
  <c r="AQ56" i="4"/>
  <c r="AP49" i="4"/>
  <c r="AQ41" i="4"/>
  <c r="AP64" i="4"/>
  <c r="AP65" i="4" s="1"/>
  <c r="AP72" i="4" s="1"/>
  <c r="AP76" i="4" s="1"/>
  <c r="AP25" i="4"/>
  <c r="AR74" i="4"/>
  <c r="AS54" i="4"/>
  <c r="AP47" i="4"/>
  <c r="AP43" i="4"/>
  <c r="AQ39" i="4"/>
  <c r="AP48" i="4"/>
  <c r="AQ40" i="4"/>
  <c r="AR68" i="4"/>
  <c r="AS30" i="4"/>
  <c r="AS33" i="4" s="1"/>
  <c r="AR67" i="4"/>
  <c r="AR70" i="4" s="1"/>
  <c r="AS29" i="4"/>
  <c r="AS7" i="4"/>
  <c r="AT5" i="4"/>
  <c r="AO51" i="4"/>
  <c r="AP48" i="3"/>
  <c r="AQ40" i="3"/>
  <c r="AR74" i="3"/>
  <c r="AS54" i="3"/>
  <c r="AT68" i="3"/>
  <c r="AU30" i="3"/>
  <c r="AR67" i="3"/>
  <c r="AR70" i="3" s="1"/>
  <c r="AS29" i="3"/>
  <c r="AP64" i="3"/>
  <c r="AP65" i="3" s="1"/>
  <c r="AP72" i="3" s="1"/>
  <c r="AP76" i="3" s="1"/>
  <c r="AP25" i="3"/>
  <c r="AO51" i="3"/>
  <c r="AQ24" i="3"/>
  <c r="AQ21" i="3"/>
  <c r="AR18" i="3" s="1"/>
  <c r="AR33" i="3"/>
  <c r="AP47" i="3"/>
  <c r="AP43" i="3"/>
  <c r="AQ39" i="3"/>
  <c r="AP58" i="3"/>
  <c r="AQ56" i="3"/>
  <c r="AP49" i="3"/>
  <c r="AQ41" i="3"/>
  <c r="AS5" i="3"/>
  <c r="AR7" i="3"/>
  <c r="AS69" i="3"/>
  <c r="AS33" i="3"/>
  <c r="AT31" i="3"/>
  <c r="AO48" i="2"/>
  <c r="AP40" i="2"/>
  <c r="AR5" i="2"/>
  <c r="AQ7" i="2"/>
  <c r="AR67" i="2"/>
  <c r="AS29" i="2"/>
  <c r="AO58" i="2"/>
  <c r="AP56" i="2"/>
  <c r="AR69" i="2"/>
  <c r="AR33" i="2"/>
  <c r="AS31" i="2"/>
  <c r="AQ70" i="2"/>
  <c r="AO64" i="2"/>
  <c r="AO65" i="2" s="1"/>
  <c r="AO72" i="2" s="1"/>
  <c r="AO76" i="2" s="1"/>
  <c r="AO25" i="2"/>
  <c r="AP41" i="2"/>
  <c r="AO49" i="2"/>
  <c r="AQ74" i="2"/>
  <c r="AR54" i="2"/>
  <c r="AS68" i="2"/>
  <c r="AT30" i="2"/>
  <c r="AP24" i="2"/>
  <c r="AP21" i="2"/>
  <c r="AQ18" i="2" s="1"/>
  <c r="AO47" i="2"/>
  <c r="AO51" i="2" s="1"/>
  <c r="AP39" i="2"/>
  <c r="AO43" i="2"/>
  <c r="AO49" i="1"/>
  <c r="AO58" i="1"/>
  <c r="AO47" i="1"/>
  <c r="AO48" i="1"/>
  <c r="AP7" i="1"/>
  <c r="AQ5" i="1"/>
  <c r="AN70" i="1"/>
  <c r="AN72" i="1" s="1"/>
  <c r="AQ21" i="1"/>
  <c r="AR18" i="1" s="1"/>
  <c r="AQ24" i="1"/>
  <c r="AO67" i="1"/>
  <c r="AO69" i="1"/>
  <c r="AO33" i="1"/>
  <c r="AP64" i="1"/>
  <c r="AP65" i="1" s="1"/>
  <c r="AP25" i="1"/>
  <c r="AP54" i="1"/>
  <c r="AP74" i="1" s="1"/>
  <c r="AQ39" i="1"/>
  <c r="AP43" i="1"/>
  <c r="AP47" i="1"/>
  <c r="AO68" i="1"/>
  <c r="AN76" i="1"/>
  <c r="AP58" i="1"/>
  <c r="AQ56" i="1"/>
  <c r="AQ41" i="1"/>
  <c r="AP49" i="1"/>
  <c r="AP48" i="1"/>
  <c r="AQ40" i="1"/>
  <c r="AO83" i="15" l="1"/>
  <c r="AO87" i="15" s="1"/>
  <c r="AT7" i="15"/>
  <c r="AU5" i="15"/>
  <c r="AR79" i="15"/>
  <c r="AS41" i="15"/>
  <c r="AR80" i="15"/>
  <c r="AS42" i="15"/>
  <c r="AR67" i="15"/>
  <c r="AQ69" i="15"/>
  <c r="AU65" i="15"/>
  <c r="AT85" i="15"/>
  <c r="AQ24" i="15"/>
  <c r="AQ21" i="15"/>
  <c r="AR18" i="15" s="1"/>
  <c r="AP75" i="15"/>
  <c r="AP76" i="15" s="1"/>
  <c r="AP25" i="15"/>
  <c r="AR50" i="15"/>
  <c r="AQ58" i="15"/>
  <c r="AQ54" i="15"/>
  <c r="AP78" i="15"/>
  <c r="AP81" i="15" s="1"/>
  <c r="AQ40" i="15"/>
  <c r="AP44" i="15"/>
  <c r="AR52" i="15"/>
  <c r="AQ60" i="15"/>
  <c r="AQ59" i="15"/>
  <c r="AR51" i="15"/>
  <c r="AP62" i="15"/>
  <c r="AP62" i="13"/>
  <c r="AP80" i="13"/>
  <c r="AP44" i="13"/>
  <c r="AQ42" i="13"/>
  <c r="AN83" i="13"/>
  <c r="AN87" i="13" s="1"/>
  <c r="AO75" i="13"/>
  <c r="AO76" i="13" s="1"/>
  <c r="AO25" i="13"/>
  <c r="AO81" i="13"/>
  <c r="AO83" i="13" s="1"/>
  <c r="AO87" i="13" s="1"/>
  <c r="AS52" i="13"/>
  <c r="AS5" i="13"/>
  <c r="AR7" i="13"/>
  <c r="AR60" i="13" s="1"/>
  <c r="AS85" i="13"/>
  <c r="AT65" i="13"/>
  <c r="AQ69" i="13"/>
  <c r="AR67" i="13"/>
  <c r="AP24" i="13"/>
  <c r="AP21" i="13"/>
  <c r="AQ18" i="13" s="1"/>
  <c r="AP78" i="13"/>
  <c r="AP81" i="13" s="1"/>
  <c r="AQ40" i="13"/>
  <c r="AP79" i="13"/>
  <c r="AQ41" i="13"/>
  <c r="AQ59" i="13"/>
  <c r="AR51" i="13"/>
  <c r="AQ54" i="13"/>
  <c r="AQ58" i="13"/>
  <c r="AR50" i="13"/>
  <c r="AR78" i="12"/>
  <c r="AS40" i="12"/>
  <c r="AP59" i="12"/>
  <c r="AQ51" i="12"/>
  <c r="AQ75" i="12"/>
  <c r="AQ76" i="12" s="1"/>
  <c r="AQ25" i="12"/>
  <c r="AP80" i="12"/>
  <c r="AP44" i="12"/>
  <c r="AQ42" i="12"/>
  <c r="AR24" i="12"/>
  <c r="AR21" i="12"/>
  <c r="AS18" i="12" s="1"/>
  <c r="AP69" i="12"/>
  <c r="AQ67" i="12"/>
  <c r="AQ52" i="12"/>
  <c r="AP60" i="12"/>
  <c r="AU5" i="12"/>
  <c r="AT7" i="12"/>
  <c r="AS85" i="12"/>
  <c r="AT65" i="12"/>
  <c r="AP79" i="12"/>
  <c r="AQ41" i="12"/>
  <c r="AP54" i="12"/>
  <c r="AQ50" i="12"/>
  <c r="AP58" i="12"/>
  <c r="AO62" i="12"/>
  <c r="AR67" i="11"/>
  <c r="AQ69" i="11"/>
  <c r="AR24" i="11"/>
  <c r="AR21" i="11"/>
  <c r="AS18" i="11" s="1"/>
  <c r="AQ75" i="11"/>
  <c r="AQ76" i="11" s="1"/>
  <c r="AQ25" i="11"/>
  <c r="AP62" i="11"/>
  <c r="AP79" i="11"/>
  <c r="AQ41" i="11"/>
  <c r="AT5" i="11"/>
  <c r="AS7" i="11"/>
  <c r="AQ58" i="11"/>
  <c r="AR50" i="11"/>
  <c r="AQ54" i="11"/>
  <c r="AS85" i="11"/>
  <c r="AT65" i="11"/>
  <c r="AQ60" i="11"/>
  <c r="AR52" i="11"/>
  <c r="AO80" i="11"/>
  <c r="AP42" i="11"/>
  <c r="AO44" i="11"/>
  <c r="AQ59" i="11"/>
  <c r="AR51" i="11"/>
  <c r="AO81" i="11"/>
  <c r="AO83" i="11" s="1"/>
  <c r="AO87" i="11" s="1"/>
  <c r="AR78" i="11"/>
  <c r="AS40" i="11"/>
  <c r="AQ50" i="10"/>
  <c r="AP54" i="10"/>
  <c r="AP58" i="10"/>
  <c r="AQ52" i="10"/>
  <c r="AP60" i="10"/>
  <c r="AQ24" i="10"/>
  <c r="AQ21" i="10"/>
  <c r="AR18" i="10" s="1"/>
  <c r="AO62" i="10"/>
  <c r="AP69" i="10"/>
  <c r="AQ67" i="10"/>
  <c r="AS85" i="10"/>
  <c r="AT65" i="10"/>
  <c r="AT78" i="10"/>
  <c r="AU40" i="10"/>
  <c r="AT80" i="10"/>
  <c r="AU42" i="10"/>
  <c r="AP59" i="10"/>
  <c r="AQ51" i="10"/>
  <c r="AP75" i="10"/>
  <c r="AP76" i="10" s="1"/>
  <c r="AP83" i="10" s="1"/>
  <c r="AP87" i="10" s="1"/>
  <c r="AP25" i="10"/>
  <c r="AS79" i="10"/>
  <c r="AT41" i="10"/>
  <c r="AT44" i="10" s="1"/>
  <c r="AR7" i="10"/>
  <c r="AS5" i="10"/>
  <c r="AS81" i="10"/>
  <c r="AS44" i="10"/>
  <c r="AT30" i="9"/>
  <c r="AS68" i="9"/>
  <c r="AS69" i="9"/>
  <c r="AT31" i="9"/>
  <c r="AS33" i="9"/>
  <c r="AQ24" i="9"/>
  <c r="AQ21" i="9"/>
  <c r="AR18" i="9" s="1"/>
  <c r="AS67" i="9"/>
  <c r="AS70" i="9" s="1"/>
  <c r="AT29" i="9"/>
  <c r="AP25" i="9"/>
  <c r="AP64" i="9"/>
  <c r="AP65" i="9" s="1"/>
  <c r="AP72" i="9" s="1"/>
  <c r="AP76" i="9" s="1"/>
  <c r="AR41" i="9"/>
  <c r="AQ49" i="9"/>
  <c r="AR70" i="9"/>
  <c r="AT7" i="9"/>
  <c r="AU5" i="9"/>
  <c r="AR56" i="9"/>
  <c r="AQ58" i="9"/>
  <c r="AT74" i="9"/>
  <c r="AU54" i="9"/>
  <c r="AR39" i="9"/>
  <c r="AQ43" i="9"/>
  <c r="AQ47" i="9"/>
  <c r="AQ48" i="9"/>
  <c r="AR40" i="9"/>
  <c r="AP58" i="8"/>
  <c r="AQ56" i="8"/>
  <c r="AQ41" i="8"/>
  <c r="AP49" i="8"/>
  <c r="AS5" i="8"/>
  <c r="AR7" i="8"/>
  <c r="AS69" i="8"/>
  <c r="AS33" i="8"/>
  <c r="AT31" i="8"/>
  <c r="AR21" i="8"/>
  <c r="AS18" i="8" s="1"/>
  <c r="AR24" i="8"/>
  <c r="AP48" i="8"/>
  <c r="AQ40" i="8"/>
  <c r="AQ39" i="8"/>
  <c r="AP43" i="8"/>
  <c r="AP47" i="8"/>
  <c r="AP51" i="8" s="1"/>
  <c r="AS67" i="8"/>
  <c r="AT29" i="8"/>
  <c r="AS74" i="8"/>
  <c r="AT54" i="8"/>
  <c r="AT68" i="8"/>
  <c r="AU30" i="8"/>
  <c r="AQ64" i="8"/>
  <c r="AQ65" i="8" s="1"/>
  <c r="AQ72" i="8" s="1"/>
  <c r="AQ76" i="8" s="1"/>
  <c r="AQ25" i="8"/>
  <c r="AR70" i="8"/>
  <c r="AS68" i="7"/>
  <c r="AT30" i="7"/>
  <c r="AR70" i="7"/>
  <c r="AR41" i="7"/>
  <c r="AQ49" i="7"/>
  <c r="AR56" i="7"/>
  <c r="AQ58" i="7"/>
  <c r="AR39" i="7"/>
  <c r="AQ43" i="7"/>
  <c r="AQ47" i="7"/>
  <c r="AR24" i="7"/>
  <c r="AR21" i="7"/>
  <c r="AS18" i="7" s="1"/>
  <c r="AS74" i="7"/>
  <c r="AT54" i="7"/>
  <c r="AQ64" i="7"/>
  <c r="AQ65" i="7" s="1"/>
  <c r="AQ72" i="7" s="1"/>
  <c r="AQ76" i="7" s="1"/>
  <c r="AQ25" i="7"/>
  <c r="AS33" i="7"/>
  <c r="AU5" i="7"/>
  <c r="AT7" i="7"/>
  <c r="AP51" i="7"/>
  <c r="AQ48" i="7"/>
  <c r="AR40" i="7"/>
  <c r="AS67" i="7"/>
  <c r="AS70" i="7" s="1"/>
  <c r="AT29" i="7"/>
  <c r="AT69" i="7"/>
  <c r="AT33" i="7"/>
  <c r="AU31" i="7"/>
  <c r="AS5" i="6"/>
  <c r="AR7" i="6"/>
  <c r="AP48" i="6"/>
  <c r="AQ40" i="6"/>
  <c r="AS74" i="6"/>
  <c r="AT54" i="6"/>
  <c r="AP58" i="6"/>
  <c r="AQ56" i="6"/>
  <c r="AP47" i="6"/>
  <c r="AP51" i="6" s="1"/>
  <c r="AP43" i="6"/>
  <c r="AQ39" i="6"/>
  <c r="AR24" i="6"/>
  <c r="AR21" i="6"/>
  <c r="AS18" i="6" s="1"/>
  <c r="AT68" i="6"/>
  <c r="AU30" i="6"/>
  <c r="AT67" i="6"/>
  <c r="AU29" i="6"/>
  <c r="AQ64" i="6"/>
  <c r="AQ65" i="6" s="1"/>
  <c r="AQ72" i="6" s="1"/>
  <c r="AQ76" i="6" s="1"/>
  <c r="AQ25" i="6"/>
  <c r="AS33" i="6"/>
  <c r="AT31" i="6"/>
  <c r="AS69" i="6"/>
  <c r="AS70" i="6" s="1"/>
  <c r="AP49" i="6"/>
  <c r="AQ41" i="6"/>
  <c r="AO51" i="6"/>
  <c r="AQ64" i="4"/>
  <c r="AQ65" i="4" s="1"/>
  <c r="AQ25" i="4"/>
  <c r="AR24" i="4"/>
  <c r="AR21" i="4"/>
  <c r="AS18" i="4" s="1"/>
  <c r="AQ58" i="4"/>
  <c r="AR56" i="4"/>
  <c r="AS74" i="4"/>
  <c r="AT54" i="4"/>
  <c r="AR41" i="4"/>
  <c r="AQ49" i="4"/>
  <c r="AS68" i="4"/>
  <c r="AT30" i="4"/>
  <c r="AR39" i="4"/>
  <c r="AQ47" i="4"/>
  <c r="AQ43" i="4"/>
  <c r="AQ72" i="4"/>
  <c r="AQ76" i="4" s="1"/>
  <c r="AS67" i="4"/>
  <c r="AS70" i="4" s="1"/>
  <c r="AT29" i="4"/>
  <c r="AR40" i="4"/>
  <c r="AQ48" i="4"/>
  <c r="AP51" i="4"/>
  <c r="AT69" i="4"/>
  <c r="AT33" i="4"/>
  <c r="AU31" i="4"/>
  <c r="AU5" i="4"/>
  <c r="AT7" i="4"/>
  <c r="AT69" i="3"/>
  <c r="AU31" i="3"/>
  <c r="AT5" i="3"/>
  <c r="AS7" i="3"/>
  <c r="AS67" i="3"/>
  <c r="AS70" i="3" s="1"/>
  <c r="AT29" i="3"/>
  <c r="AS74" i="3"/>
  <c r="AT54" i="3"/>
  <c r="AQ49" i="3"/>
  <c r="AR41" i="3"/>
  <c r="AQ43" i="3"/>
  <c r="AQ47" i="3"/>
  <c r="AR39" i="3"/>
  <c r="AR24" i="3"/>
  <c r="AR21" i="3"/>
  <c r="AS18" i="3" s="1"/>
  <c r="AQ64" i="3"/>
  <c r="AQ65" i="3" s="1"/>
  <c r="AQ72" i="3" s="1"/>
  <c r="AQ76" i="3" s="1"/>
  <c r="AQ25" i="3"/>
  <c r="AU68" i="3"/>
  <c r="AV30" i="3"/>
  <c r="AQ48" i="3"/>
  <c r="AR40" i="3"/>
  <c r="AR56" i="3"/>
  <c r="AQ58" i="3"/>
  <c r="AP51" i="3"/>
  <c r="AQ24" i="2"/>
  <c r="AQ21" i="2"/>
  <c r="AR18" i="2" s="1"/>
  <c r="AP64" i="2"/>
  <c r="AP65" i="2" s="1"/>
  <c r="AP72" i="2" s="1"/>
  <c r="AP76" i="2" s="1"/>
  <c r="AP25" i="2"/>
  <c r="AS67" i="2"/>
  <c r="AT29" i="2"/>
  <c r="AS69" i="2"/>
  <c r="AS33" i="2"/>
  <c r="AT31" i="2"/>
  <c r="AP47" i="2"/>
  <c r="AP51" i="2" s="1"/>
  <c r="AP43" i="2"/>
  <c r="AQ39" i="2"/>
  <c r="AT68" i="2"/>
  <c r="AU30" i="2"/>
  <c r="AR70" i="2"/>
  <c r="AQ40" i="2"/>
  <c r="AP48" i="2"/>
  <c r="AR74" i="2"/>
  <c r="AS54" i="2"/>
  <c r="AQ41" i="2"/>
  <c r="AP49" i="2"/>
  <c r="AS5" i="2"/>
  <c r="AR7" i="2"/>
  <c r="AP58" i="2"/>
  <c r="AQ56" i="2"/>
  <c r="AO51" i="1"/>
  <c r="AR5" i="1"/>
  <c r="AQ7" i="1"/>
  <c r="AQ48" i="1" s="1"/>
  <c r="AP68" i="1"/>
  <c r="AP51" i="1"/>
  <c r="AQ54" i="1"/>
  <c r="AQ74" i="1" s="1"/>
  <c r="AP69" i="1"/>
  <c r="AP33" i="1"/>
  <c r="AP67" i="1"/>
  <c r="AR41" i="1"/>
  <c r="AO70" i="1"/>
  <c r="AO72" i="1" s="1"/>
  <c r="AO76" i="1" s="1"/>
  <c r="AQ43" i="1"/>
  <c r="AR39" i="1"/>
  <c r="AQ64" i="1"/>
  <c r="AQ65" i="1" s="1"/>
  <c r="AQ25" i="1"/>
  <c r="AR40" i="1"/>
  <c r="AQ58" i="1"/>
  <c r="AR56" i="1"/>
  <c r="AR21" i="1"/>
  <c r="AS18" i="1" s="1"/>
  <c r="AR24" i="1"/>
  <c r="AP83" i="15" l="1"/>
  <c r="AP87" i="15" s="1"/>
  <c r="AQ75" i="15"/>
  <c r="AQ76" i="15" s="1"/>
  <c r="AQ25" i="15"/>
  <c r="AS67" i="15"/>
  <c r="AR69" i="15"/>
  <c r="AS79" i="15"/>
  <c r="AT41" i="15"/>
  <c r="AS52" i="15"/>
  <c r="AR60" i="15"/>
  <c r="AS80" i="15"/>
  <c r="AT42" i="15"/>
  <c r="AS51" i="15"/>
  <c r="AR59" i="15"/>
  <c r="AQ62" i="15"/>
  <c r="AU85" i="15"/>
  <c r="AV65" i="15"/>
  <c r="AV5" i="15"/>
  <c r="AU7" i="15"/>
  <c r="AQ78" i="15"/>
  <c r="AQ81" i="15" s="1"/>
  <c r="AQ83" i="15" s="1"/>
  <c r="AQ87" i="15" s="1"/>
  <c r="AR40" i="15"/>
  <c r="AQ44" i="15"/>
  <c r="AS50" i="15"/>
  <c r="AR58" i="15"/>
  <c r="AR62" i="15" s="1"/>
  <c r="AR54" i="15"/>
  <c r="AR24" i="15"/>
  <c r="AR21" i="15"/>
  <c r="AS18" i="15" s="1"/>
  <c r="AR58" i="13"/>
  <c r="AR54" i="13"/>
  <c r="AS50" i="13"/>
  <c r="AR69" i="13"/>
  <c r="AS67" i="13"/>
  <c r="AQ62" i="13"/>
  <c r="AQ79" i="13"/>
  <c r="AR41" i="13"/>
  <c r="AP75" i="13"/>
  <c r="AP76" i="13" s="1"/>
  <c r="AP25" i="13"/>
  <c r="AT85" i="13"/>
  <c r="AU65" i="13"/>
  <c r="AT52" i="13"/>
  <c r="AP83" i="13"/>
  <c r="AP87" i="13" s="1"/>
  <c r="AQ80" i="13"/>
  <c r="AQ44" i="13"/>
  <c r="AR42" i="13"/>
  <c r="AQ21" i="13"/>
  <c r="AR18" i="13" s="1"/>
  <c r="AQ24" i="13"/>
  <c r="AT5" i="13"/>
  <c r="AS7" i="13"/>
  <c r="AS60" i="13" s="1"/>
  <c r="AR59" i="13"/>
  <c r="AS51" i="13"/>
  <c r="AQ78" i="13"/>
  <c r="AR40" i="13"/>
  <c r="AS24" i="12"/>
  <c r="AS21" i="12"/>
  <c r="AT18" i="12" s="1"/>
  <c r="AQ60" i="12"/>
  <c r="AR52" i="12"/>
  <c r="AR75" i="12"/>
  <c r="AR76" i="12" s="1"/>
  <c r="AR25" i="12"/>
  <c r="AU65" i="12"/>
  <c r="AT85" i="12"/>
  <c r="AQ79" i="12"/>
  <c r="AR41" i="12"/>
  <c r="AR67" i="12"/>
  <c r="AQ69" i="12"/>
  <c r="AQ80" i="12"/>
  <c r="AQ44" i="12"/>
  <c r="AR42" i="12"/>
  <c r="AS78" i="12"/>
  <c r="AT40" i="12"/>
  <c r="AQ58" i="12"/>
  <c r="AQ54" i="12"/>
  <c r="AR50" i="12"/>
  <c r="AP62" i="12"/>
  <c r="AP81" i="12"/>
  <c r="AP83" i="12" s="1"/>
  <c r="AP87" i="12" s="1"/>
  <c r="AV5" i="12"/>
  <c r="AU7" i="12"/>
  <c r="AQ59" i="12"/>
  <c r="AR51" i="12"/>
  <c r="AS78" i="11"/>
  <c r="AT40" i="11"/>
  <c r="AS52" i="11"/>
  <c r="AR60" i="11"/>
  <c r="AS24" i="11"/>
  <c r="AS21" i="11"/>
  <c r="AT18" i="11" s="1"/>
  <c r="AR58" i="11"/>
  <c r="AR62" i="11" s="1"/>
  <c r="AS50" i="11"/>
  <c r="AR54" i="11"/>
  <c r="AR75" i="11"/>
  <c r="AR76" i="11" s="1"/>
  <c r="AR25" i="11"/>
  <c r="AP80" i="11"/>
  <c r="AQ42" i="11"/>
  <c r="AP44" i="11"/>
  <c r="AT85" i="11"/>
  <c r="AU65" i="11"/>
  <c r="AQ62" i="11"/>
  <c r="AQ79" i="11"/>
  <c r="AR41" i="11"/>
  <c r="AT7" i="11"/>
  <c r="AU5" i="11"/>
  <c r="AR59" i="11"/>
  <c r="AS51" i="11"/>
  <c r="AP81" i="11"/>
  <c r="AP83" i="11" s="1"/>
  <c r="AP87" i="11" s="1"/>
  <c r="AS67" i="11"/>
  <c r="AR69" i="11"/>
  <c r="AP62" i="10"/>
  <c r="AT85" i="10"/>
  <c r="AU65" i="10"/>
  <c r="AQ60" i="10"/>
  <c r="AR52" i="10"/>
  <c r="AT79" i="10"/>
  <c r="AU41" i="10"/>
  <c r="AU44" i="10" s="1"/>
  <c r="AQ59" i="10"/>
  <c r="AR51" i="10"/>
  <c r="AR24" i="10"/>
  <c r="AR21" i="10"/>
  <c r="AS18" i="10" s="1"/>
  <c r="AU78" i="10"/>
  <c r="AV40" i="10"/>
  <c r="AR67" i="10"/>
  <c r="AQ69" i="10"/>
  <c r="AQ75" i="10"/>
  <c r="AQ76" i="10" s="1"/>
  <c r="AQ83" i="10" s="1"/>
  <c r="AQ87" i="10" s="1"/>
  <c r="AQ25" i="10"/>
  <c r="AS7" i="10"/>
  <c r="AT5" i="10"/>
  <c r="AU80" i="10"/>
  <c r="AV42" i="10"/>
  <c r="AT81" i="10"/>
  <c r="AQ54" i="10"/>
  <c r="AQ58" i="10"/>
  <c r="AR50" i="10"/>
  <c r="AT69" i="9"/>
  <c r="AU31" i="9"/>
  <c r="AT33" i="9"/>
  <c r="AS39" i="9"/>
  <c r="AR43" i="9"/>
  <c r="AR47" i="9"/>
  <c r="AR24" i="9"/>
  <c r="AR21" i="9"/>
  <c r="AS18" i="9" s="1"/>
  <c r="AU74" i="9"/>
  <c r="AV54" i="9"/>
  <c r="AR58" i="9"/>
  <c r="AS56" i="9"/>
  <c r="AQ64" i="9"/>
  <c r="AQ65" i="9" s="1"/>
  <c r="AQ72" i="9" s="1"/>
  <c r="AQ76" i="9" s="1"/>
  <c r="AQ25" i="9"/>
  <c r="AR48" i="9"/>
  <c r="AS40" i="9"/>
  <c r="AQ51" i="9"/>
  <c r="AU7" i="9"/>
  <c r="AV5" i="9"/>
  <c r="AS41" i="9"/>
  <c r="AR49" i="9"/>
  <c r="AT67" i="9"/>
  <c r="AU29" i="9"/>
  <c r="AT68" i="9"/>
  <c r="AU30" i="9"/>
  <c r="AR25" i="8"/>
  <c r="AR64" i="8"/>
  <c r="AR65" i="8" s="1"/>
  <c r="AR72" i="8" s="1"/>
  <c r="AR76" i="8" s="1"/>
  <c r="AQ49" i="8"/>
  <c r="AR41" i="8"/>
  <c r="AU68" i="8"/>
  <c r="AV30" i="8"/>
  <c r="AT67" i="8"/>
  <c r="AU29" i="8"/>
  <c r="AQ43" i="8"/>
  <c r="AQ47" i="8"/>
  <c r="AQ51" i="8" s="1"/>
  <c r="AR39" i="8"/>
  <c r="AS24" i="8"/>
  <c r="AS21" i="8"/>
  <c r="AT18" i="8" s="1"/>
  <c r="AQ58" i="8"/>
  <c r="AR56" i="8"/>
  <c r="AS70" i="8"/>
  <c r="AQ48" i="8"/>
  <c r="AR40" i="8"/>
  <c r="AT69" i="8"/>
  <c r="AU31" i="8"/>
  <c r="AT33" i="8"/>
  <c r="AS7" i="8"/>
  <c r="AT5" i="8"/>
  <c r="AT74" i="8"/>
  <c r="AU54" i="8"/>
  <c r="AU69" i="7"/>
  <c r="AV31" i="7"/>
  <c r="AS24" i="7"/>
  <c r="AS21" i="7"/>
  <c r="AT18" i="7" s="1"/>
  <c r="AR43" i="7"/>
  <c r="AR47" i="7"/>
  <c r="AS39" i="7"/>
  <c r="AR49" i="7"/>
  <c r="AS41" i="7"/>
  <c r="AR48" i="7"/>
  <c r="AS40" i="7"/>
  <c r="AV5" i="7"/>
  <c r="AU7" i="7"/>
  <c r="AR64" i="7"/>
  <c r="AR65" i="7" s="1"/>
  <c r="AR72" i="7" s="1"/>
  <c r="AR76" i="7" s="1"/>
  <c r="AR25" i="7"/>
  <c r="AT74" i="7"/>
  <c r="AU54" i="7"/>
  <c r="AQ51" i="7"/>
  <c r="AS56" i="7"/>
  <c r="AR58" i="7"/>
  <c r="AT68" i="7"/>
  <c r="AU30" i="7"/>
  <c r="AT67" i="7"/>
  <c r="AU29" i="7"/>
  <c r="AT69" i="6"/>
  <c r="AT33" i="6"/>
  <c r="AU31" i="6"/>
  <c r="AU67" i="6"/>
  <c r="AV29" i="6"/>
  <c r="AS21" i="6"/>
  <c r="AT18" i="6" s="1"/>
  <c r="AS24" i="6"/>
  <c r="AQ49" i="6"/>
  <c r="AR41" i="6"/>
  <c r="AT70" i="6"/>
  <c r="AR25" i="6"/>
  <c r="AR64" i="6"/>
  <c r="AR65" i="6" s="1"/>
  <c r="AR72" i="6" s="1"/>
  <c r="AR76" i="6" s="1"/>
  <c r="AT74" i="6"/>
  <c r="AU54" i="6"/>
  <c r="AU68" i="6"/>
  <c r="AV30" i="6"/>
  <c r="AQ58" i="6"/>
  <c r="AR56" i="6"/>
  <c r="AT5" i="6"/>
  <c r="AS7" i="6"/>
  <c r="AQ43" i="6"/>
  <c r="AQ47" i="6"/>
  <c r="AQ51" i="6" s="1"/>
  <c r="AR39" i="6"/>
  <c r="AR40" i="6"/>
  <c r="AQ48" i="6"/>
  <c r="AS41" i="4"/>
  <c r="AR49" i="4"/>
  <c r="AT74" i="4"/>
  <c r="AU54" i="4"/>
  <c r="AT67" i="4"/>
  <c r="AU29" i="4"/>
  <c r="AU33" i="4" s="1"/>
  <c r="AS24" i="4"/>
  <c r="AS21" i="4"/>
  <c r="AT18" i="4" s="1"/>
  <c r="AU69" i="4"/>
  <c r="AV31" i="4"/>
  <c r="AS39" i="4"/>
  <c r="AR43" i="4"/>
  <c r="AR47" i="4"/>
  <c r="AR58" i="4"/>
  <c r="AS56" i="4"/>
  <c r="AS40" i="4"/>
  <c r="AR48" i="4"/>
  <c r="AT68" i="4"/>
  <c r="AU30" i="4"/>
  <c r="AV5" i="4"/>
  <c r="AU7" i="4"/>
  <c r="AQ51" i="4"/>
  <c r="AR64" i="4"/>
  <c r="AR65" i="4" s="1"/>
  <c r="AR72" i="4" s="1"/>
  <c r="AR76" i="4" s="1"/>
  <c r="AR25" i="4"/>
  <c r="AR48" i="3"/>
  <c r="AS40" i="3"/>
  <c r="AS24" i="3"/>
  <c r="AS21" i="3"/>
  <c r="AT18" i="3" s="1"/>
  <c r="AT7" i="3"/>
  <c r="AU5" i="3"/>
  <c r="AR64" i="3"/>
  <c r="AR65" i="3" s="1"/>
  <c r="AR72" i="3" s="1"/>
  <c r="AR76" i="3" s="1"/>
  <c r="AR25" i="3"/>
  <c r="AR49" i="3"/>
  <c r="AS41" i="3"/>
  <c r="AT67" i="3"/>
  <c r="AT70" i="3" s="1"/>
  <c r="AU29" i="3"/>
  <c r="AU69" i="3"/>
  <c r="AV31" i="3"/>
  <c r="AU33" i="3"/>
  <c r="AV68" i="3"/>
  <c r="B68" i="3" s="1"/>
  <c r="C68" i="3" s="1"/>
  <c r="B30" i="3"/>
  <c r="C30" i="3" s="1"/>
  <c r="AR47" i="3"/>
  <c r="AR51" i="3" s="1"/>
  <c r="AR43" i="3"/>
  <c r="AS39" i="3"/>
  <c r="AT33" i="3"/>
  <c r="AR58" i="3"/>
  <c r="AS56" i="3"/>
  <c r="AQ51" i="3"/>
  <c r="AT74" i="3"/>
  <c r="AU54" i="3"/>
  <c r="AR56" i="2"/>
  <c r="AQ58" i="2"/>
  <c r="AS7" i="2"/>
  <c r="AT5" i="2"/>
  <c r="AU68" i="2"/>
  <c r="AV30" i="2"/>
  <c r="AT67" i="2"/>
  <c r="AT70" i="2" s="1"/>
  <c r="AU29" i="2"/>
  <c r="AS74" i="2"/>
  <c r="AT54" i="2"/>
  <c r="AS70" i="2"/>
  <c r="AR21" i="2"/>
  <c r="AS18" i="2" s="1"/>
  <c r="AR24" i="2"/>
  <c r="AU31" i="2"/>
  <c r="AT33" i="2"/>
  <c r="AT69" i="2"/>
  <c r="AQ49" i="2"/>
  <c r="AR41" i="2"/>
  <c r="AR40" i="2"/>
  <c r="AQ48" i="2"/>
  <c r="AQ43" i="2"/>
  <c r="AR39" i="2"/>
  <c r="AQ47" i="2"/>
  <c r="AQ64" i="2"/>
  <c r="AQ65" i="2" s="1"/>
  <c r="AQ72" i="2" s="1"/>
  <c r="AQ76" i="2" s="1"/>
  <c r="AQ25" i="2"/>
  <c r="AQ49" i="1"/>
  <c r="AQ47" i="1"/>
  <c r="AS5" i="1"/>
  <c r="AR7" i="1"/>
  <c r="AR49" i="1" s="1"/>
  <c r="AS39" i="1"/>
  <c r="AR43" i="1"/>
  <c r="AS40" i="1"/>
  <c r="AQ51" i="1"/>
  <c r="AQ69" i="1"/>
  <c r="AQ33" i="1"/>
  <c r="AR64" i="1"/>
  <c r="AR65" i="1" s="1"/>
  <c r="AR25" i="1"/>
  <c r="AS56" i="1"/>
  <c r="AQ67" i="1"/>
  <c r="AS24" i="1"/>
  <c r="AS21" i="1"/>
  <c r="AT18" i="1" s="1"/>
  <c r="AS41" i="1"/>
  <c r="AP70" i="1"/>
  <c r="AP72" i="1" s="1"/>
  <c r="AP76" i="1" s="1"/>
  <c r="AR54" i="1"/>
  <c r="AR74" i="1" s="1"/>
  <c r="AQ68" i="1"/>
  <c r="AS24" i="15" l="1"/>
  <c r="AS21" i="15"/>
  <c r="AT18" i="15" s="1"/>
  <c r="AS54" i="15"/>
  <c r="AS58" i="15"/>
  <c r="AT50" i="15"/>
  <c r="AT80" i="15"/>
  <c r="AU42" i="15"/>
  <c r="AT52" i="15"/>
  <c r="AS60" i="15"/>
  <c r="AS69" i="15"/>
  <c r="AT67" i="15"/>
  <c r="AR75" i="15"/>
  <c r="AR76" i="15" s="1"/>
  <c r="AR25" i="15"/>
  <c r="AV7" i="15"/>
  <c r="AW5" i="15"/>
  <c r="AT79" i="15"/>
  <c r="AU41" i="15"/>
  <c r="AR78" i="15"/>
  <c r="AR81" i="15" s="1"/>
  <c r="AS40" i="15"/>
  <c r="AR44" i="15"/>
  <c r="AV85" i="15"/>
  <c r="B65" i="15"/>
  <c r="C65" i="15" s="1"/>
  <c r="AS59" i="15"/>
  <c r="AT51" i="15"/>
  <c r="AS59" i="13"/>
  <c r="AT51" i="13"/>
  <c r="AR21" i="13"/>
  <c r="AS18" i="13" s="1"/>
  <c r="AR24" i="13"/>
  <c r="AR78" i="13"/>
  <c r="AS40" i="13"/>
  <c r="AR80" i="13"/>
  <c r="AS42" i="13"/>
  <c r="AR44" i="13"/>
  <c r="AU52" i="13"/>
  <c r="AQ75" i="13"/>
  <c r="AQ76" i="13" s="1"/>
  <c r="AQ25" i="13"/>
  <c r="AU85" i="13"/>
  <c r="AV65" i="13"/>
  <c r="AR79" i="13"/>
  <c r="AS41" i="13"/>
  <c r="AS54" i="13"/>
  <c r="AS58" i="13"/>
  <c r="AS62" i="13" s="1"/>
  <c r="AT50" i="13"/>
  <c r="AQ81" i="13"/>
  <c r="AU5" i="13"/>
  <c r="AT7" i="13"/>
  <c r="AT60" i="13" s="1"/>
  <c r="AS69" i="13"/>
  <c r="AT67" i="13"/>
  <c r="AR62" i="13"/>
  <c r="AS67" i="12"/>
  <c r="AR69" i="12"/>
  <c r="AR59" i="12"/>
  <c r="AS51" i="12"/>
  <c r="AQ62" i="12"/>
  <c r="AR79" i="12"/>
  <c r="AR81" i="12" s="1"/>
  <c r="AR83" i="12" s="1"/>
  <c r="AR87" i="12" s="1"/>
  <c r="AS41" i="12"/>
  <c r="AU40" i="12"/>
  <c r="AT78" i="12"/>
  <c r="AQ81" i="12"/>
  <c r="AQ83" i="12" s="1"/>
  <c r="AQ87" i="12" s="1"/>
  <c r="AT24" i="12"/>
  <c r="AT21" i="12"/>
  <c r="AU18" i="12" s="1"/>
  <c r="AW5" i="12"/>
  <c r="AV7" i="12"/>
  <c r="AR80" i="12"/>
  <c r="AS42" i="12"/>
  <c r="AR44" i="12"/>
  <c r="AU85" i="12"/>
  <c r="AV65" i="12"/>
  <c r="AR58" i="12"/>
  <c r="AR62" i="12" s="1"/>
  <c r="AR54" i="12"/>
  <c r="AS50" i="12"/>
  <c r="AR60" i="12"/>
  <c r="AS52" i="12"/>
  <c r="AS25" i="12"/>
  <c r="AS75" i="12"/>
  <c r="AS76" i="12" s="1"/>
  <c r="AR79" i="11"/>
  <c r="AS41" i="11"/>
  <c r="AS69" i="11"/>
  <c r="AT67" i="11"/>
  <c r="AS60" i="11"/>
  <c r="AT52" i="11"/>
  <c r="AS59" i="11"/>
  <c r="AT51" i="11"/>
  <c r="AV5" i="11"/>
  <c r="AU7" i="11"/>
  <c r="AQ80" i="11"/>
  <c r="AQ81" i="11" s="1"/>
  <c r="AQ83" i="11" s="1"/>
  <c r="AQ87" i="11" s="1"/>
  <c r="AR42" i="11"/>
  <c r="AQ44" i="11"/>
  <c r="AT24" i="11"/>
  <c r="AT21" i="11"/>
  <c r="AU18" i="11" s="1"/>
  <c r="AT78" i="11"/>
  <c r="AU40" i="11"/>
  <c r="AU85" i="11"/>
  <c r="AV65" i="11"/>
  <c r="AS54" i="11"/>
  <c r="AS58" i="11"/>
  <c r="AT50" i="11"/>
  <c r="AS75" i="11"/>
  <c r="AS76" i="11" s="1"/>
  <c r="AS25" i="11"/>
  <c r="AT7" i="10"/>
  <c r="AU5" i="10"/>
  <c r="AS21" i="10"/>
  <c r="AT18" i="10" s="1"/>
  <c r="AS24" i="10"/>
  <c r="AR58" i="10"/>
  <c r="AR54" i="10"/>
  <c r="AS50" i="10"/>
  <c r="AR75" i="10"/>
  <c r="AR76" i="10" s="1"/>
  <c r="AR83" i="10" s="1"/>
  <c r="AR87" i="10" s="1"/>
  <c r="AR25" i="10"/>
  <c r="AV65" i="10"/>
  <c r="AU85" i="10"/>
  <c r="AQ62" i="10"/>
  <c r="AV80" i="10"/>
  <c r="B80" i="10" s="1"/>
  <c r="C80" i="10" s="1"/>
  <c r="B42" i="10"/>
  <c r="C42" i="10" s="1"/>
  <c r="AV78" i="10"/>
  <c r="B40" i="10"/>
  <c r="C40" i="10" s="1"/>
  <c r="AR69" i="10"/>
  <c r="AS67" i="10"/>
  <c r="AU79" i="10"/>
  <c r="AU81" i="10" s="1"/>
  <c r="AV41" i="10"/>
  <c r="AR59" i="10"/>
  <c r="AS51" i="10"/>
  <c r="AR60" i="10"/>
  <c r="AS52" i="10"/>
  <c r="AU68" i="9"/>
  <c r="AV30" i="9"/>
  <c r="AS58" i="9"/>
  <c r="AT56" i="9"/>
  <c r="AS43" i="9"/>
  <c r="AS47" i="9"/>
  <c r="AT39" i="9"/>
  <c r="AS49" i="9"/>
  <c r="AT41" i="9"/>
  <c r="AU67" i="9"/>
  <c r="AU70" i="9" s="1"/>
  <c r="AV29" i="9"/>
  <c r="AW5" i="9"/>
  <c r="AV7" i="9"/>
  <c r="AV74" i="9"/>
  <c r="B54" i="9"/>
  <c r="C54" i="9" s="1"/>
  <c r="AR51" i="9"/>
  <c r="AU69" i="9"/>
  <c r="AU33" i="9"/>
  <c r="AV31" i="9"/>
  <c r="AS24" i="9"/>
  <c r="AS21" i="9"/>
  <c r="AT18" i="9" s="1"/>
  <c r="AR64" i="9"/>
  <c r="AR65" i="9" s="1"/>
  <c r="AR72" i="9" s="1"/>
  <c r="AR76" i="9" s="1"/>
  <c r="AR25" i="9"/>
  <c r="AT70" i="9"/>
  <c r="AS48" i="9"/>
  <c r="AT40" i="9"/>
  <c r="AR48" i="8"/>
  <c r="AS40" i="8"/>
  <c r="AV31" i="8"/>
  <c r="AU33" i="8"/>
  <c r="AU69" i="8"/>
  <c r="AS64" i="8"/>
  <c r="AS65" i="8" s="1"/>
  <c r="AS72" i="8" s="1"/>
  <c r="AS76" i="8" s="1"/>
  <c r="AS25" i="8"/>
  <c r="AU67" i="8"/>
  <c r="AU70" i="8" s="1"/>
  <c r="AV29" i="8"/>
  <c r="AV68" i="8"/>
  <c r="B68" i="8" s="1"/>
  <c r="C68" i="8" s="1"/>
  <c r="B30" i="8"/>
  <c r="C30" i="8" s="1"/>
  <c r="AV54" i="8"/>
  <c r="AU74" i="8"/>
  <c r="AT21" i="8"/>
  <c r="AU18" i="8" s="1"/>
  <c r="AT24" i="8"/>
  <c r="AU5" i="8"/>
  <c r="AT7" i="8"/>
  <c r="AS56" i="8"/>
  <c r="AR58" i="8"/>
  <c r="AR47" i="8"/>
  <c r="AS39" i="8"/>
  <c r="AR43" i="8"/>
  <c r="AT70" i="8"/>
  <c r="AR49" i="8"/>
  <c r="AS41" i="8"/>
  <c r="AU74" i="7"/>
  <c r="AV54" i="7"/>
  <c r="AR51" i="7"/>
  <c r="AU67" i="7"/>
  <c r="AV29" i="7"/>
  <c r="AS49" i="7"/>
  <c r="AT41" i="7"/>
  <c r="AU33" i="7"/>
  <c r="AT70" i="7"/>
  <c r="AS58" i="7"/>
  <c r="AT56" i="7"/>
  <c r="AV7" i="7"/>
  <c r="AW5" i="7"/>
  <c r="AT24" i="7"/>
  <c r="AT21" i="7"/>
  <c r="AU18" i="7" s="1"/>
  <c r="AV69" i="7"/>
  <c r="B69" i="7" s="1"/>
  <c r="C69" i="7" s="1"/>
  <c r="B31" i="7"/>
  <c r="C31" i="7" s="1"/>
  <c r="AU68" i="7"/>
  <c r="AV30" i="7"/>
  <c r="AV33" i="7" s="1"/>
  <c r="B33" i="7" s="1"/>
  <c r="C33" i="7" s="1"/>
  <c r="AS48" i="7"/>
  <c r="AT40" i="7"/>
  <c r="AS47" i="7"/>
  <c r="AS51" i="7" s="1"/>
  <c r="AT39" i="7"/>
  <c r="AS43" i="7"/>
  <c r="AS64" i="7"/>
  <c r="AS65" i="7" s="1"/>
  <c r="AS72" i="7" s="1"/>
  <c r="AS76" i="7" s="1"/>
  <c r="AS25" i="7"/>
  <c r="AS56" i="6"/>
  <c r="AR58" i="6"/>
  <c r="AS25" i="6"/>
  <c r="AS64" i="6"/>
  <c r="AS65" i="6" s="1"/>
  <c r="AS72" i="6" s="1"/>
  <c r="AS76" i="6" s="1"/>
  <c r="AU69" i="6"/>
  <c r="AV31" i="6"/>
  <c r="AU33" i="6"/>
  <c r="AV68" i="6"/>
  <c r="B68" i="6" s="1"/>
  <c r="C68" i="6" s="1"/>
  <c r="B30" i="6"/>
  <c r="C30" i="6" s="1"/>
  <c r="AS40" i="6"/>
  <c r="AR48" i="6"/>
  <c r="AV54" i="6"/>
  <c r="AU74" i="6"/>
  <c r="AT21" i="6"/>
  <c r="AU18" i="6" s="1"/>
  <c r="AT24" i="6"/>
  <c r="AU70" i="6"/>
  <c r="AR43" i="6"/>
  <c r="AR47" i="6"/>
  <c r="AS39" i="6"/>
  <c r="AT7" i="6"/>
  <c r="AU5" i="6"/>
  <c r="AR49" i="6"/>
  <c r="AS41" i="6"/>
  <c r="AV67" i="6"/>
  <c r="B29" i="6"/>
  <c r="C29" i="6" s="1"/>
  <c r="AV69" i="4"/>
  <c r="B69" i="4" s="1"/>
  <c r="C69" i="4" s="1"/>
  <c r="B31" i="4"/>
  <c r="C31" i="4" s="1"/>
  <c r="AS64" i="4"/>
  <c r="AS65" i="4" s="1"/>
  <c r="AS72" i="4" s="1"/>
  <c r="AS76" i="4" s="1"/>
  <c r="AS25" i="4"/>
  <c r="AU74" i="4"/>
  <c r="AV54" i="4"/>
  <c r="AR51" i="4"/>
  <c r="AW5" i="4"/>
  <c r="AV7" i="4"/>
  <c r="AS48" i="4"/>
  <c r="AT40" i="4"/>
  <c r="AU67" i="4"/>
  <c r="AU70" i="4" s="1"/>
  <c r="AV29" i="4"/>
  <c r="AU68" i="4"/>
  <c r="AV30" i="4"/>
  <c r="AS58" i="4"/>
  <c r="AT56" i="4"/>
  <c r="AS43" i="4"/>
  <c r="AS47" i="4"/>
  <c r="AT39" i="4"/>
  <c r="AT24" i="4"/>
  <c r="AT21" i="4"/>
  <c r="AU18" i="4" s="1"/>
  <c r="AT70" i="4"/>
  <c r="AS49" i="4"/>
  <c r="AT41" i="4"/>
  <c r="AU74" i="3"/>
  <c r="AV54" i="3"/>
  <c r="AT24" i="3"/>
  <c r="AT21" i="3"/>
  <c r="AU18" i="3" s="1"/>
  <c r="AV69" i="3"/>
  <c r="B69" i="3" s="1"/>
  <c r="C69" i="3" s="1"/>
  <c r="B31" i="3"/>
  <c r="C31" i="3" s="1"/>
  <c r="AS49" i="3"/>
  <c r="AT41" i="3"/>
  <c r="AV5" i="3"/>
  <c r="AU7" i="3"/>
  <c r="AS64" i="3"/>
  <c r="AS65" i="3" s="1"/>
  <c r="AS72" i="3" s="1"/>
  <c r="AS76" i="3" s="1"/>
  <c r="AS25" i="3"/>
  <c r="AS48" i="3"/>
  <c r="AT40" i="3"/>
  <c r="AS58" i="3"/>
  <c r="AT56" i="3"/>
  <c r="AS43" i="3"/>
  <c r="AS47" i="3"/>
  <c r="AT39" i="3"/>
  <c r="AU67" i="3"/>
  <c r="AU70" i="3" s="1"/>
  <c r="AV29" i="3"/>
  <c r="AU54" i="2"/>
  <c r="AT74" i="2"/>
  <c r="AV68" i="2"/>
  <c r="B68" i="2" s="1"/>
  <c r="C68" i="2" s="1"/>
  <c r="B30" i="2"/>
  <c r="C30" i="2" s="1"/>
  <c r="AR49" i="2"/>
  <c r="AS41" i="2"/>
  <c r="AU69" i="2"/>
  <c r="AU33" i="2"/>
  <c r="AV31" i="2"/>
  <c r="AU5" i="2"/>
  <c r="AT7" i="2"/>
  <c r="AR25" i="2"/>
  <c r="AR64" i="2"/>
  <c r="AR65" i="2" s="1"/>
  <c r="AR72" i="2" s="1"/>
  <c r="AR76" i="2" s="1"/>
  <c r="AR47" i="2"/>
  <c r="AR51" i="2" s="1"/>
  <c r="AS39" i="2"/>
  <c r="AR43" i="2"/>
  <c r="AQ51" i="2"/>
  <c r="AR48" i="2"/>
  <c r="AS40" i="2"/>
  <c r="AS21" i="2"/>
  <c r="AT18" i="2" s="1"/>
  <c r="AS24" i="2"/>
  <c r="AU67" i="2"/>
  <c r="AV29" i="2"/>
  <c r="AS56" i="2"/>
  <c r="AR58" i="2"/>
  <c r="AR58" i="1"/>
  <c r="AR48" i="1"/>
  <c r="AR47" i="1"/>
  <c r="AR51" i="1" s="1"/>
  <c r="AT5" i="1"/>
  <c r="AS7" i="1"/>
  <c r="AQ70" i="1"/>
  <c r="AQ72" i="1" s="1"/>
  <c r="AQ76" i="1" s="1"/>
  <c r="AS54" i="1"/>
  <c r="AS74" i="1" s="1"/>
  <c r="AS64" i="1"/>
  <c r="AS65" i="1" s="1"/>
  <c r="AS25" i="1"/>
  <c r="AR69" i="1"/>
  <c r="AR33" i="1"/>
  <c r="AS49" i="1"/>
  <c r="AT41" i="1"/>
  <c r="AT56" i="1"/>
  <c r="AS58" i="1"/>
  <c r="AT39" i="1"/>
  <c r="AS43" i="1"/>
  <c r="AS47" i="1"/>
  <c r="AR68" i="1"/>
  <c r="AT24" i="1"/>
  <c r="AT21" i="1"/>
  <c r="AU18" i="1" s="1"/>
  <c r="AR67" i="1"/>
  <c r="AS48" i="1"/>
  <c r="AT40" i="1"/>
  <c r="AR83" i="15" l="1"/>
  <c r="AR87" i="15" s="1"/>
  <c r="AU80" i="15"/>
  <c r="AV42" i="15"/>
  <c r="B85" i="15"/>
  <c r="AU79" i="15"/>
  <c r="AV41" i="15"/>
  <c r="AT24" i="15"/>
  <c r="AT21" i="15"/>
  <c r="AU18" i="15" s="1"/>
  <c r="AT59" i="15"/>
  <c r="AU51" i="15"/>
  <c r="AT60" i="15"/>
  <c r="AU52" i="15"/>
  <c r="AT58" i="15"/>
  <c r="AT54" i="15"/>
  <c r="AU50" i="15"/>
  <c r="AS75" i="15"/>
  <c r="AS76" i="15" s="1"/>
  <c r="AS25" i="15"/>
  <c r="AS78" i="15"/>
  <c r="AS81" i="15" s="1"/>
  <c r="AT40" i="15"/>
  <c r="AS44" i="15"/>
  <c r="AW7" i="15"/>
  <c r="AX5" i="15"/>
  <c r="AT69" i="15"/>
  <c r="AU67" i="15"/>
  <c r="AS62" i="15"/>
  <c r="AS80" i="13"/>
  <c r="AS44" i="13"/>
  <c r="AT42" i="13"/>
  <c r="AS24" i="13"/>
  <c r="AS21" i="13"/>
  <c r="AT18" i="13" s="1"/>
  <c r="AU67" i="13"/>
  <c r="AT69" i="13"/>
  <c r="AQ83" i="13"/>
  <c r="AQ87" i="13" s="1"/>
  <c r="AV52" i="13"/>
  <c r="AS78" i="13"/>
  <c r="AS81" i="13" s="1"/>
  <c r="AT40" i="13"/>
  <c r="AT59" i="13"/>
  <c r="AU51" i="13"/>
  <c r="AR75" i="13"/>
  <c r="AR76" i="13" s="1"/>
  <c r="AR25" i="13"/>
  <c r="AU7" i="13"/>
  <c r="AU60" i="13" s="1"/>
  <c r="AV5" i="13"/>
  <c r="AV85" i="13"/>
  <c r="B65" i="13"/>
  <c r="C65" i="13" s="1"/>
  <c r="AT54" i="13"/>
  <c r="AT58" i="13"/>
  <c r="AT62" i="13" s="1"/>
  <c r="AU50" i="13"/>
  <c r="AS79" i="13"/>
  <c r="AT41" i="13"/>
  <c r="AR81" i="13"/>
  <c r="AS80" i="12"/>
  <c r="AS44" i="12"/>
  <c r="AT42" i="12"/>
  <c r="AU24" i="12"/>
  <c r="AU21" i="12"/>
  <c r="AV18" i="12" s="1"/>
  <c r="AU78" i="12"/>
  <c r="AV40" i="12"/>
  <c r="AS59" i="12"/>
  <c r="AT51" i="12"/>
  <c r="AV85" i="12"/>
  <c r="B65" i="12"/>
  <c r="C65" i="12" s="1"/>
  <c r="AT75" i="12"/>
  <c r="AT76" i="12" s="1"/>
  <c r="AT25" i="12"/>
  <c r="AT41" i="12"/>
  <c r="AS79" i="12"/>
  <c r="AS81" i="12" s="1"/>
  <c r="AS83" i="12" s="1"/>
  <c r="AS87" i="12" s="1"/>
  <c r="AT52" i="12"/>
  <c r="AS60" i="12"/>
  <c r="AS58" i="12"/>
  <c r="AS54" i="12"/>
  <c r="AT50" i="12"/>
  <c r="AW7" i="12"/>
  <c r="AX5" i="12"/>
  <c r="AS69" i="12"/>
  <c r="AT67" i="12"/>
  <c r="AS62" i="11"/>
  <c r="AT75" i="11"/>
  <c r="AT76" i="11" s="1"/>
  <c r="AT25" i="11"/>
  <c r="AT60" i="11"/>
  <c r="AU52" i="11"/>
  <c r="AU24" i="11"/>
  <c r="AU21" i="11"/>
  <c r="AV18" i="11" s="1"/>
  <c r="AT69" i="11"/>
  <c r="AU67" i="11"/>
  <c r="AU78" i="11"/>
  <c r="AV40" i="11"/>
  <c r="AW5" i="11"/>
  <c r="AV7" i="11"/>
  <c r="AS79" i="11"/>
  <c r="AT41" i="11"/>
  <c r="AT54" i="11"/>
  <c r="AT58" i="11"/>
  <c r="AU50" i="11"/>
  <c r="AV85" i="11"/>
  <c r="B65" i="11"/>
  <c r="C65" i="11" s="1"/>
  <c r="AR80" i="11"/>
  <c r="AR44" i="11"/>
  <c r="AS42" i="11"/>
  <c r="AT59" i="11"/>
  <c r="AU51" i="11"/>
  <c r="AR81" i="11"/>
  <c r="AR83" i="11" s="1"/>
  <c r="AR87" i="11" s="1"/>
  <c r="AT52" i="10"/>
  <c r="AS60" i="10"/>
  <c r="AT50" i="10"/>
  <c r="AS58" i="10"/>
  <c r="AS54" i="10"/>
  <c r="AT24" i="10"/>
  <c r="AT21" i="10"/>
  <c r="AU18" i="10" s="1"/>
  <c r="B78" i="10"/>
  <c r="AS75" i="10"/>
  <c r="AS76" i="10" s="1"/>
  <c r="AS83" i="10" s="1"/>
  <c r="AS87" i="10" s="1"/>
  <c r="AS25" i="10"/>
  <c r="AV79" i="10"/>
  <c r="B79" i="10" s="1"/>
  <c r="C79" i="10" s="1"/>
  <c r="B41" i="10"/>
  <c r="C41" i="10" s="1"/>
  <c r="AT51" i="10"/>
  <c r="AS59" i="10"/>
  <c r="AV44" i="10"/>
  <c r="B44" i="10" s="1"/>
  <c r="C44" i="10" s="1"/>
  <c r="AV85" i="10"/>
  <c r="B65" i="10"/>
  <c r="C65" i="10" s="1"/>
  <c r="AU7" i="10"/>
  <c r="AV5" i="10"/>
  <c r="AS69" i="10"/>
  <c r="AT67" i="10"/>
  <c r="AR62" i="10"/>
  <c r="AS64" i="9"/>
  <c r="AS65" i="9" s="1"/>
  <c r="AS72" i="9" s="1"/>
  <c r="AS76" i="9" s="1"/>
  <c r="AS25" i="9"/>
  <c r="AX5" i="9"/>
  <c r="AW7" i="9"/>
  <c r="AV67" i="9"/>
  <c r="B29" i="9"/>
  <c r="C29" i="9" s="1"/>
  <c r="AT48" i="9"/>
  <c r="AU40" i="9"/>
  <c r="B74" i="9"/>
  <c r="AS51" i="9"/>
  <c r="AV68" i="9"/>
  <c r="B68" i="9" s="1"/>
  <c r="C68" i="9" s="1"/>
  <c r="B30" i="9"/>
  <c r="C30" i="9" s="1"/>
  <c r="AU56" i="9"/>
  <c r="AT58" i="9"/>
  <c r="AV69" i="9"/>
  <c r="B69" i="9" s="1"/>
  <c r="C69" i="9" s="1"/>
  <c r="AV33" i="9"/>
  <c r="B33" i="9" s="1"/>
  <c r="C33" i="9" s="1"/>
  <c r="B31" i="9"/>
  <c r="C31" i="9" s="1"/>
  <c r="AT47" i="9"/>
  <c r="AU39" i="9"/>
  <c r="AT43" i="9"/>
  <c r="AT24" i="9"/>
  <c r="AT21" i="9"/>
  <c r="AU18" i="9" s="1"/>
  <c r="AT49" i="9"/>
  <c r="AU41" i="9"/>
  <c r="AT56" i="8"/>
  <c r="AS58" i="8"/>
  <c r="AU24" i="8"/>
  <c r="AU21" i="8"/>
  <c r="AV18" i="8" s="1"/>
  <c r="AV69" i="8"/>
  <c r="B69" i="8" s="1"/>
  <c r="C69" i="8" s="1"/>
  <c r="AV33" i="8"/>
  <c r="B33" i="8" s="1"/>
  <c r="C33" i="8" s="1"/>
  <c r="B31" i="8"/>
  <c r="C31" i="8" s="1"/>
  <c r="AT41" i="8"/>
  <c r="AS49" i="8"/>
  <c r="AT39" i="8"/>
  <c r="AS43" i="8"/>
  <c r="AS47" i="8"/>
  <c r="AS51" i="8" s="1"/>
  <c r="AV67" i="8"/>
  <c r="B29" i="8"/>
  <c r="C29" i="8" s="1"/>
  <c r="AR51" i="8"/>
  <c r="AV5" i="8"/>
  <c r="AU7" i="8"/>
  <c r="AV74" i="8"/>
  <c r="B54" i="8"/>
  <c r="C54" i="8" s="1"/>
  <c r="AS48" i="8"/>
  <c r="AT40" i="8"/>
  <c r="AT64" i="8"/>
  <c r="AT65" i="8" s="1"/>
  <c r="AT72" i="8" s="1"/>
  <c r="AT76" i="8" s="1"/>
  <c r="AT25" i="8"/>
  <c r="AU24" i="7"/>
  <c r="AU21" i="7"/>
  <c r="AV18" i="7" s="1"/>
  <c r="AT58" i="7"/>
  <c r="AU56" i="7"/>
  <c r="AU41" i="7"/>
  <c r="AT49" i="7"/>
  <c r="AU70" i="7"/>
  <c r="AT48" i="7"/>
  <c r="AU40" i="7"/>
  <c r="AT64" i="7"/>
  <c r="AT65" i="7" s="1"/>
  <c r="AT25" i="7"/>
  <c r="AX5" i="7"/>
  <c r="AW7" i="7"/>
  <c r="AT72" i="7"/>
  <c r="AT76" i="7" s="1"/>
  <c r="AV74" i="7"/>
  <c r="B54" i="7"/>
  <c r="C54" i="7" s="1"/>
  <c r="AU39" i="7"/>
  <c r="AT43" i="7"/>
  <c r="AT47" i="7"/>
  <c r="AT51" i="7" s="1"/>
  <c r="AV68" i="7"/>
  <c r="B68" i="7" s="1"/>
  <c r="C68" i="7" s="1"/>
  <c r="B30" i="7"/>
  <c r="C30" i="7" s="1"/>
  <c r="AV67" i="7"/>
  <c r="B29" i="7"/>
  <c r="C29" i="7" s="1"/>
  <c r="AS47" i="6"/>
  <c r="AT39" i="6"/>
  <c r="AS43" i="6"/>
  <c r="AT25" i="6"/>
  <c r="AT64" i="6"/>
  <c r="AT65" i="6" s="1"/>
  <c r="AT72" i="6" s="1"/>
  <c r="AT76" i="6" s="1"/>
  <c r="AV74" i="6"/>
  <c r="B54" i="6"/>
  <c r="C54" i="6" s="1"/>
  <c r="AR51" i="6"/>
  <c r="AU21" i="6"/>
  <c r="AV18" i="6" s="1"/>
  <c r="AU24" i="6"/>
  <c r="AV70" i="6"/>
  <c r="B67" i="6"/>
  <c r="AV5" i="6"/>
  <c r="AU7" i="6"/>
  <c r="AS48" i="6"/>
  <c r="AT40" i="6"/>
  <c r="AV69" i="6"/>
  <c r="B69" i="6" s="1"/>
  <c r="C69" i="6" s="1"/>
  <c r="AV33" i="6"/>
  <c r="B33" i="6" s="1"/>
  <c r="C33" i="6" s="1"/>
  <c r="B31" i="6"/>
  <c r="C31" i="6" s="1"/>
  <c r="AS49" i="6"/>
  <c r="AT41" i="6"/>
  <c r="AT56" i="6"/>
  <c r="AS58" i="6"/>
  <c r="AU24" i="4"/>
  <c r="AU21" i="4"/>
  <c r="AV18" i="4" s="1"/>
  <c r="AT49" i="4"/>
  <c r="AU41" i="4"/>
  <c r="AT64" i="4"/>
  <c r="AT65" i="4" s="1"/>
  <c r="AT25" i="4"/>
  <c r="AT58" i="4"/>
  <c r="AU56" i="4"/>
  <c r="AV67" i="4"/>
  <c r="B29" i="4"/>
  <c r="C29" i="4" s="1"/>
  <c r="AV74" i="4"/>
  <c r="B54" i="4"/>
  <c r="C54" i="4" s="1"/>
  <c r="AW7" i="4"/>
  <c r="AX5" i="4"/>
  <c r="AV33" i="4"/>
  <c r="B33" i="4" s="1"/>
  <c r="C33" i="4" s="1"/>
  <c r="AT47" i="4"/>
  <c r="AT51" i="4" s="1"/>
  <c r="AT43" i="4"/>
  <c r="AU39" i="4"/>
  <c r="AT72" i="4"/>
  <c r="AT76" i="4" s="1"/>
  <c r="AS51" i="4"/>
  <c r="AV68" i="4"/>
  <c r="B68" i="4" s="1"/>
  <c r="C68" i="4" s="1"/>
  <c r="B30" i="4"/>
  <c r="C30" i="4" s="1"/>
  <c r="AT48" i="4"/>
  <c r="AU40" i="4"/>
  <c r="AV67" i="3"/>
  <c r="B29" i="3"/>
  <c r="C29" i="3" s="1"/>
  <c r="AW5" i="3"/>
  <c r="AV7" i="3"/>
  <c r="AV33" i="3"/>
  <c r="B33" i="3" s="1"/>
  <c r="C33" i="3" s="1"/>
  <c r="AT64" i="3"/>
  <c r="AT65" i="3" s="1"/>
  <c r="AT72" i="3" s="1"/>
  <c r="AT76" i="3" s="1"/>
  <c r="AT25" i="3"/>
  <c r="AT58" i="3"/>
  <c r="AU56" i="3"/>
  <c r="AT49" i="3"/>
  <c r="AU41" i="3"/>
  <c r="AT47" i="3"/>
  <c r="AU39" i="3"/>
  <c r="AT43" i="3"/>
  <c r="AV74" i="3"/>
  <c r="B54" i="3"/>
  <c r="C54" i="3" s="1"/>
  <c r="AS51" i="3"/>
  <c r="AT48" i="3"/>
  <c r="AU40" i="3"/>
  <c r="AU21" i="3"/>
  <c r="AV18" i="3" s="1"/>
  <c r="AU24" i="3"/>
  <c r="AS58" i="2"/>
  <c r="AT56" i="2"/>
  <c r="AT21" i="2"/>
  <c r="AU18" i="2" s="1"/>
  <c r="AT24" i="2"/>
  <c r="AU7" i="2"/>
  <c r="AV5" i="2"/>
  <c r="AS49" i="2"/>
  <c r="AT41" i="2"/>
  <c r="AS25" i="2"/>
  <c r="AS64" i="2"/>
  <c r="AS65" i="2" s="1"/>
  <c r="AS72" i="2" s="1"/>
  <c r="AS76" i="2" s="1"/>
  <c r="AV67" i="2"/>
  <c r="B29" i="2"/>
  <c r="C29" i="2" s="1"/>
  <c r="AS48" i="2"/>
  <c r="AT40" i="2"/>
  <c r="AV69" i="2"/>
  <c r="B69" i="2" s="1"/>
  <c r="C69" i="2" s="1"/>
  <c r="AV33" i="2"/>
  <c r="B33" i="2" s="1"/>
  <c r="C33" i="2" s="1"/>
  <c r="B31" i="2"/>
  <c r="C31" i="2" s="1"/>
  <c r="AU74" i="2"/>
  <c r="AV54" i="2"/>
  <c r="AU70" i="2"/>
  <c r="AS43" i="2"/>
  <c r="AT39" i="2"/>
  <c r="AS47" i="2"/>
  <c r="AS51" i="2" s="1"/>
  <c r="AR70" i="1"/>
  <c r="AR72" i="1" s="1"/>
  <c r="AT7" i="1"/>
  <c r="AT47" i="1" s="1"/>
  <c r="AU5" i="1"/>
  <c r="AT48" i="1"/>
  <c r="AU40" i="1"/>
  <c r="AS67" i="1"/>
  <c r="AU41" i="1"/>
  <c r="AS69" i="1"/>
  <c r="AS33" i="1"/>
  <c r="AS68" i="1"/>
  <c r="AS51" i="1"/>
  <c r="AU24" i="1"/>
  <c r="AU21" i="1"/>
  <c r="AV18" i="1" s="1"/>
  <c r="AT58" i="1"/>
  <c r="AU56" i="1"/>
  <c r="AT54" i="1"/>
  <c r="AT74" i="1" s="1"/>
  <c r="AT64" i="1"/>
  <c r="AT65" i="1" s="1"/>
  <c r="AT25" i="1"/>
  <c r="AU39" i="1"/>
  <c r="AT43" i="1"/>
  <c r="AR76" i="1"/>
  <c r="AS83" i="15" l="1"/>
  <c r="AS87" i="15" s="1"/>
  <c r="AT78" i="15"/>
  <c r="AT81" i="15" s="1"/>
  <c r="AU40" i="15"/>
  <c r="AT44" i="15"/>
  <c r="AV50" i="15"/>
  <c r="AU58" i="15"/>
  <c r="AU54" i="15"/>
  <c r="AT75" i="15"/>
  <c r="AT76" i="15" s="1"/>
  <c r="AT25" i="15"/>
  <c r="AY5" i="15"/>
  <c r="AX7" i="15"/>
  <c r="AU59" i="15"/>
  <c r="AV51" i="15"/>
  <c r="AV79" i="15"/>
  <c r="B79" i="15" s="1"/>
  <c r="C79" i="15" s="1"/>
  <c r="B41" i="15"/>
  <c r="C41" i="15" s="1"/>
  <c r="AV80" i="15"/>
  <c r="B80" i="15" s="1"/>
  <c r="C80" i="15" s="1"/>
  <c r="B42" i="15"/>
  <c r="C42" i="15" s="1"/>
  <c r="AT62" i="15"/>
  <c r="AV67" i="15"/>
  <c r="AU69" i="15"/>
  <c r="AU60" i="15"/>
  <c r="AV52" i="15"/>
  <c r="AU21" i="15"/>
  <c r="AV18" i="15" s="1"/>
  <c r="AU24" i="15"/>
  <c r="C85" i="15"/>
  <c r="B85" i="13"/>
  <c r="AS83" i="13"/>
  <c r="AS87" i="13" s="1"/>
  <c r="AR83" i="13"/>
  <c r="AR87" i="13" s="1"/>
  <c r="AW5" i="13"/>
  <c r="AV7" i="13"/>
  <c r="AT79" i="13"/>
  <c r="AU41" i="13"/>
  <c r="AU69" i="13"/>
  <c r="AV67" i="13"/>
  <c r="AU54" i="13"/>
  <c r="AU58" i="13"/>
  <c r="AV50" i="13"/>
  <c r="AS75" i="13"/>
  <c r="AS76" i="13" s="1"/>
  <c r="AS25" i="13"/>
  <c r="AU59" i="13"/>
  <c r="AV51" i="13"/>
  <c r="AV60" i="13"/>
  <c r="B60" i="13" s="1"/>
  <c r="C60" i="13" s="1"/>
  <c r="E60" i="13" s="1"/>
  <c r="B52" i="13"/>
  <c r="C52" i="13" s="1"/>
  <c r="AT80" i="13"/>
  <c r="AT44" i="13"/>
  <c r="AU42" i="13"/>
  <c r="AT78" i="13"/>
  <c r="AU40" i="13"/>
  <c r="AT21" i="13"/>
  <c r="AU18" i="13" s="1"/>
  <c r="AT24" i="13"/>
  <c r="AU75" i="12"/>
  <c r="AU76" i="12" s="1"/>
  <c r="AU25" i="12"/>
  <c r="AY5" i="12"/>
  <c r="AX7" i="12"/>
  <c r="AS62" i="12"/>
  <c r="AT79" i="12"/>
  <c r="AU41" i="12"/>
  <c r="B85" i="12"/>
  <c r="AV78" i="12"/>
  <c r="B40" i="12"/>
  <c r="C40" i="12" s="1"/>
  <c r="AT44" i="12"/>
  <c r="AU42" i="12"/>
  <c r="AT80" i="12"/>
  <c r="AT69" i="12"/>
  <c r="AU67" i="12"/>
  <c r="AT54" i="12"/>
  <c r="AT58" i="12"/>
  <c r="AU50" i="12"/>
  <c r="AU52" i="12"/>
  <c r="AT60" i="12"/>
  <c r="AU51" i="12"/>
  <c r="AT59" i="12"/>
  <c r="AV24" i="12"/>
  <c r="AV21" i="12"/>
  <c r="B85" i="11"/>
  <c r="AT79" i="11"/>
  <c r="AU41" i="11"/>
  <c r="AU59" i="11"/>
  <c r="AV51" i="11"/>
  <c r="AU58" i="11"/>
  <c r="AU54" i="11"/>
  <c r="AV50" i="11"/>
  <c r="AU75" i="11"/>
  <c r="AU76" i="11" s="1"/>
  <c r="AU25" i="11"/>
  <c r="AV78" i="11"/>
  <c r="B40" i="11"/>
  <c r="C40" i="11" s="1"/>
  <c r="AT62" i="11"/>
  <c r="AV67" i="11"/>
  <c r="AU69" i="11"/>
  <c r="AU60" i="11"/>
  <c r="AV52" i="11"/>
  <c r="AV24" i="11"/>
  <c r="AV21" i="11"/>
  <c r="AS80" i="11"/>
  <c r="AS81" i="11" s="1"/>
  <c r="AS83" i="11" s="1"/>
  <c r="AS87" i="11" s="1"/>
  <c r="AT42" i="11"/>
  <c r="AS44" i="11"/>
  <c r="AX5" i="11"/>
  <c r="AW7" i="11"/>
  <c r="AU51" i="10"/>
  <c r="AT59" i="10"/>
  <c r="AU50" i="10"/>
  <c r="AT54" i="10"/>
  <c r="AT58" i="10"/>
  <c r="B85" i="10"/>
  <c r="C78" i="10"/>
  <c r="C81" i="10" s="1"/>
  <c r="B81" i="10"/>
  <c r="AT75" i="10"/>
  <c r="AT76" i="10" s="1"/>
  <c r="AT83" i="10" s="1"/>
  <c r="AT87" i="10" s="1"/>
  <c r="AT25" i="10"/>
  <c r="AU67" i="10"/>
  <c r="AT69" i="10"/>
  <c r="AU24" i="10"/>
  <c r="AU21" i="10"/>
  <c r="AV18" i="10" s="1"/>
  <c r="AW5" i="10"/>
  <c r="AV7" i="10"/>
  <c r="AV81" i="10"/>
  <c r="AS62" i="10"/>
  <c r="AU52" i="10"/>
  <c r="AT60" i="10"/>
  <c r="AT64" i="9"/>
  <c r="AT65" i="9" s="1"/>
  <c r="AT72" i="9" s="1"/>
  <c r="AT76" i="9" s="1"/>
  <c r="AT25" i="9"/>
  <c r="AV56" i="9"/>
  <c r="AU58" i="9"/>
  <c r="AU48" i="9"/>
  <c r="AV40" i="9"/>
  <c r="AV41" i="9"/>
  <c r="AU49" i="9"/>
  <c r="AV39" i="9"/>
  <c r="AU43" i="9"/>
  <c r="AU47" i="9"/>
  <c r="C74" i="9"/>
  <c r="AX7" i="9"/>
  <c r="AY5" i="9"/>
  <c r="AU24" i="9"/>
  <c r="AU21" i="9"/>
  <c r="AV18" i="9" s="1"/>
  <c r="AT51" i="9"/>
  <c r="AV70" i="9"/>
  <c r="B67" i="9"/>
  <c r="AU41" i="8"/>
  <c r="AT49" i="8"/>
  <c r="AV24" i="8"/>
  <c r="AV21" i="8"/>
  <c r="AT48" i="8"/>
  <c r="AU40" i="8"/>
  <c r="B74" i="8"/>
  <c r="AU64" i="8"/>
  <c r="AU65" i="8" s="1"/>
  <c r="AU72" i="8" s="1"/>
  <c r="AU76" i="8" s="1"/>
  <c r="AU25" i="8"/>
  <c r="AV70" i="8"/>
  <c r="B67" i="8"/>
  <c r="AU39" i="8"/>
  <c r="AT43" i="8"/>
  <c r="AT47" i="8"/>
  <c r="AT51" i="8" s="1"/>
  <c r="AW5" i="8"/>
  <c r="AV7" i="8"/>
  <c r="AT58" i="8"/>
  <c r="AU56" i="8"/>
  <c r="AY5" i="7"/>
  <c r="AX7" i="7"/>
  <c r="AV56" i="7"/>
  <c r="AU58" i="7"/>
  <c r="B74" i="7"/>
  <c r="AV70" i="7"/>
  <c r="B67" i="7"/>
  <c r="AV24" i="7"/>
  <c r="AV21" i="7"/>
  <c r="AV39" i="7"/>
  <c r="AU43" i="7"/>
  <c r="AU47" i="7"/>
  <c r="AU48" i="7"/>
  <c r="AV40" i="7"/>
  <c r="AV41" i="7"/>
  <c r="AU49" i="7"/>
  <c r="AU64" i="7"/>
  <c r="AU65" i="7" s="1"/>
  <c r="AU72" i="7" s="1"/>
  <c r="AU76" i="7" s="1"/>
  <c r="AU25" i="7"/>
  <c r="AT58" i="6"/>
  <c r="AU56" i="6"/>
  <c r="AT48" i="6"/>
  <c r="AU40" i="6"/>
  <c r="B70" i="6"/>
  <c r="C67" i="6"/>
  <c r="C70" i="6" s="1"/>
  <c r="AU64" i="6"/>
  <c r="AU65" i="6" s="1"/>
  <c r="AU72" i="6" s="1"/>
  <c r="AU76" i="6" s="1"/>
  <c r="AU25" i="6"/>
  <c r="B74" i="6"/>
  <c r="AT43" i="6"/>
  <c r="AU39" i="6"/>
  <c r="AT47" i="6"/>
  <c r="AU41" i="6"/>
  <c r="AT49" i="6"/>
  <c r="AV7" i="6"/>
  <c r="AW5" i="6"/>
  <c r="AV24" i="6"/>
  <c r="AV21" i="6"/>
  <c r="AS51" i="6"/>
  <c r="AU48" i="4"/>
  <c r="AV40" i="4"/>
  <c r="AV21" i="4"/>
  <c r="AV24" i="4"/>
  <c r="AV39" i="4"/>
  <c r="AU43" i="4"/>
  <c r="AU47" i="4"/>
  <c r="AU58" i="4"/>
  <c r="AV56" i="4"/>
  <c r="AV41" i="4"/>
  <c r="AU49" i="4"/>
  <c r="AV70" i="4"/>
  <c r="B67" i="4"/>
  <c r="AU64" i="4"/>
  <c r="AU65" i="4" s="1"/>
  <c r="AU72" i="4" s="1"/>
  <c r="AU76" i="4" s="1"/>
  <c r="AU25" i="4"/>
  <c r="AY5" i="4"/>
  <c r="AX7" i="4"/>
  <c r="B74" i="4"/>
  <c r="AU48" i="3"/>
  <c r="AV40" i="3"/>
  <c r="B74" i="3"/>
  <c r="AU49" i="3"/>
  <c r="AV41" i="3"/>
  <c r="AX5" i="3"/>
  <c r="AW7" i="3"/>
  <c r="AU64" i="3"/>
  <c r="AU65" i="3" s="1"/>
  <c r="AU72" i="3" s="1"/>
  <c r="AU76" i="3" s="1"/>
  <c r="AU25" i="3"/>
  <c r="AU43" i="3"/>
  <c r="AU47" i="3"/>
  <c r="AU51" i="3" s="1"/>
  <c r="AV39" i="3"/>
  <c r="AU58" i="3"/>
  <c r="AV56" i="3"/>
  <c r="AV24" i="3"/>
  <c r="AV21" i="3"/>
  <c r="AT51" i="3"/>
  <c r="AV70" i="3"/>
  <c r="B67" i="3"/>
  <c r="AT48" i="2"/>
  <c r="AU40" i="2"/>
  <c r="AU24" i="2"/>
  <c r="AU21" i="2"/>
  <c r="AV18" i="2" s="1"/>
  <c r="AT64" i="2"/>
  <c r="AT65" i="2" s="1"/>
  <c r="AT72" i="2" s="1"/>
  <c r="AT76" i="2" s="1"/>
  <c r="AT25" i="2"/>
  <c r="AW5" i="2"/>
  <c r="AV7" i="2"/>
  <c r="AT58" i="2"/>
  <c r="AU56" i="2"/>
  <c r="AV74" i="2"/>
  <c r="B54" i="2"/>
  <c r="C54" i="2" s="1"/>
  <c r="AV70" i="2"/>
  <c r="B67" i="2"/>
  <c r="AU41" i="2"/>
  <c r="AT49" i="2"/>
  <c r="AT43" i="2"/>
  <c r="AU39" i="2"/>
  <c r="AT47" i="2"/>
  <c r="AT51" i="2" s="1"/>
  <c r="AV5" i="1"/>
  <c r="AU7" i="1"/>
  <c r="AT49" i="1"/>
  <c r="AT51" i="1" s="1"/>
  <c r="AV41" i="1"/>
  <c r="AU43" i="1"/>
  <c r="AV39" i="1"/>
  <c r="AT69" i="1"/>
  <c r="AT33" i="1"/>
  <c r="AT67" i="1"/>
  <c r="AU54" i="1"/>
  <c r="AU74" i="1" s="1"/>
  <c r="AV21" i="1"/>
  <c r="AV24" i="1"/>
  <c r="AS70" i="1"/>
  <c r="AS72" i="1" s="1"/>
  <c r="AS76" i="1" s="1"/>
  <c r="AV56" i="1"/>
  <c r="AU64" i="1"/>
  <c r="AU65" i="1" s="1"/>
  <c r="AU25" i="1"/>
  <c r="AT68" i="1"/>
  <c r="AV40" i="1"/>
  <c r="AU75" i="15" l="1"/>
  <c r="AU76" i="15" s="1"/>
  <c r="AU25" i="15"/>
  <c r="AV59" i="15"/>
  <c r="B59" i="15" s="1"/>
  <c r="C59" i="15" s="1"/>
  <c r="E59" i="15" s="1"/>
  <c r="B51" i="15"/>
  <c r="C51" i="15" s="1"/>
  <c r="AV58" i="15"/>
  <c r="AV54" i="15"/>
  <c r="B54" i="15" s="1"/>
  <c r="C54" i="15" s="1"/>
  <c r="B50" i="15"/>
  <c r="C50" i="15" s="1"/>
  <c r="AV21" i="15"/>
  <c r="AV24" i="15"/>
  <c r="AV69" i="15"/>
  <c r="B69" i="15" s="1"/>
  <c r="C69" i="15" s="1"/>
  <c r="E69" i="15" s="1"/>
  <c r="B67" i="15"/>
  <c r="C67" i="15" s="1"/>
  <c r="AV60" i="15"/>
  <c r="B60" i="15" s="1"/>
  <c r="C60" i="15" s="1"/>
  <c r="E60" i="15" s="1"/>
  <c r="B52" i="15"/>
  <c r="C52" i="15" s="1"/>
  <c r="AU78" i="15"/>
  <c r="AU81" i="15" s="1"/>
  <c r="AV40" i="15"/>
  <c r="AU44" i="15"/>
  <c r="AZ5" i="15"/>
  <c r="AY7" i="15"/>
  <c r="AU62" i="15"/>
  <c r="AT83" i="15"/>
  <c r="AT87" i="15" s="1"/>
  <c r="AU79" i="13"/>
  <c r="AV41" i="13"/>
  <c r="AT81" i="13"/>
  <c r="AT83" i="13" s="1"/>
  <c r="AT87" i="13" s="1"/>
  <c r="AT25" i="13"/>
  <c r="AT75" i="13"/>
  <c r="AT76" i="13" s="1"/>
  <c r="AU80" i="13"/>
  <c r="AU44" i="13"/>
  <c r="AV42" i="13"/>
  <c r="AV69" i="13"/>
  <c r="B69" i="13" s="1"/>
  <c r="C69" i="13" s="1"/>
  <c r="E69" i="13" s="1"/>
  <c r="B67" i="13"/>
  <c r="C67" i="13" s="1"/>
  <c r="C85" i="13"/>
  <c r="AU78" i="13"/>
  <c r="AV40" i="13"/>
  <c r="AU62" i="13"/>
  <c r="AU24" i="13"/>
  <c r="AU21" i="13"/>
  <c r="AV18" i="13" s="1"/>
  <c r="AV59" i="13"/>
  <c r="B59" i="13" s="1"/>
  <c r="C59" i="13" s="1"/>
  <c r="E59" i="13" s="1"/>
  <c r="B51" i="13"/>
  <c r="C51" i="13" s="1"/>
  <c r="AV58" i="13"/>
  <c r="AV54" i="13"/>
  <c r="B54" i="13" s="1"/>
  <c r="C54" i="13" s="1"/>
  <c r="B50" i="13"/>
  <c r="C50" i="13" s="1"/>
  <c r="AW7" i="13"/>
  <c r="AX5" i="13"/>
  <c r="AU58" i="12"/>
  <c r="AU54" i="12"/>
  <c r="AV50" i="12"/>
  <c r="AU69" i="12"/>
  <c r="AV67" i="12"/>
  <c r="AU59" i="12"/>
  <c r="AV51" i="12"/>
  <c r="AT62" i="12"/>
  <c r="AU79" i="12"/>
  <c r="AV41" i="12"/>
  <c r="AZ5" i="12"/>
  <c r="AY7" i="12"/>
  <c r="B78" i="12"/>
  <c r="AT81" i="12"/>
  <c r="AT83" i="12" s="1"/>
  <c r="AT87" i="12" s="1"/>
  <c r="AV75" i="12"/>
  <c r="AV25" i="12"/>
  <c r="B25" i="12" s="1"/>
  <c r="C25" i="12" s="1"/>
  <c r="E25" i="12" s="1"/>
  <c r="B24" i="12"/>
  <c r="C24" i="12" s="1"/>
  <c r="AU60" i="12"/>
  <c r="AV52" i="12"/>
  <c r="AU80" i="12"/>
  <c r="AV42" i="12"/>
  <c r="AU44" i="12"/>
  <c r="C85" i="12"/>
  <c r="AV60" i="11"/>
  <c r="B60" i="11" s="1"/>
  <c r="C60" i="11" s="1"/>
  <c r="E60" i="11" s="1"/>
  <c r="B52" i="11"/>
  <c r="C52" i="11" s="1"/>
  <c r="AU62" i="11"/>
  <c r="AT81" i="11"/>
  <c r="AT83" i="11" s="1"/>
  <c r="AT87" i="11" s="1"/>
  <c r="AX7" i="11"/>
  <c r="AY5" i="11"/>
  <c r="B78" i="11"/>
  <c r="AV59" i="11"/>
  <c r="B59" i="11" s="1"/>
  <c r="C59" i="11" s="1"/>
  <c r="E59" i="11" s="1"/>
  <c r="B51" i="11"/>
  <c r="C51" i="11" s="1"/>
  <c r="C85" i="11"/>
  <c r="AT80" i="11"/>
  <c r="AU42" i="11"/>
  <c r="AT44" i="11"/>
  <c r="AU79" i="11"/>
  <c r="AV41" i="11"/>
  <c r="AV75" i="11"/>
  <c r="AV25" i="11"/>
  <c r="B25" i="11" s="1"/>
  <c r="C25" i="11" s="1"/>
  <c r="E25" i="11" s="1"/>
  <c r="B24" i="11"/>
  <c r="C24" i="11" s="1"/>
  <c r="AV69" i="11"/>
  <c r="B69" i="11" s="1"/>
  <c r="C69" i="11" s="1"/>
  <c r="E69" i="11" s="1"/>
  <c r="B67" i="11"/>
  <c r="C67" i="11" s="1"/>
  <c r="AV54" i="11"/>
  <c r="B54" i="11" s="1"/>
  <c r="C54" i="11" s="1"/>
  <c r="AV58" i="11"/>
  <c r="B50" i="11"/>
  <c r="C50" i="11" s="1"/>
  <c r="C85" i="10"/>
  <c r="AU75" i="10"/>
  <c r="AU76" i="10" s="1"/>
  <c r="AU83" i="10" s="1"/>
  <c r="AU87" i="10" s="1"/>
  <c r="AU25" i="10"/>
  <c r="AU60" i="10"/>
  <c r="AV52" i="10"/>
  <c r="AW7" i="10"/>
  <c r="AX5" i="10"/>
  <c r="AU69" i="10"/>
  <c r="AV67" i="10"/>
  <c r="AV21" i="10"/>
  <c r="AV24" i="10"/>
  <c r="AU54" i="10"/>
  <c r="AU58" i="10"/>
  <c r="AV50" i="10"/>
  <c r="AT62" i="10"/>
  <c r="AU59" i="10"/>
  <c r="AV51" i="10"/>
  <c r="AU64" i="9"/>
  <c r="AU65" i="9" s="1"/>
  <c r="AU72" i="9" s="1"/>
  <c r="AU76" i="9" s="1"/>
  <c r="AU25" i="9"/>
  <c r="AY7" i="9"/>
  <c r="AZ5" i="9"/>
  <c r="AU51" i="9"/>
  <c r="AV49" i="9"/>
  <c r="B49" i="9" s="1"/>
  <c r="C49" i="9" s="1"/>
  <c r="E49" i="9" s="1"/>
  <c r="B41" i="9"/>
  <c r="C41" i="9" s="1"/>
  <c r="AV58" i="9"/>
  <c r="B58" i="9" s="1"/>
  <c r="C58" i="9" s="1"/>
  <c r="E58" i="9" s="1"/>
  <c r="B56" i="9"/>
  <c r="C56" i="9" s="1"/>
  <c r="AV24" i="9"/>
  <c r="AV21" i="9"/>
  <c r="C67" i="9"/>
  <c r="C70" i="9" s="1"/>
  <c r="B70" i="9"/>
  <c r="AV48" i="9"/>
  <c r="B48" i="9" s="1"/>
  <c r="C48" i="9" s="1"/>
  <c r="E48" i="9" s="1"/>
  <c r="B40" i="9"/>
  <c r="C40" i="9" s="1"/>
  <c r="AV43" i="9"/>
  <c r="B43" i="9" s="1"/>
  <c r="C43" i="9" s="1"/>
  <c r="AV47" i="9"/>
  <c r="B39" i="9"/>
  <c r="C39" i="9" s="1"/>
  <c r="C67" i="8"/>
  <c r="C70" i="8" s="1"/>
  <c r="B70" i="8"/>
  <c r="AU58" i="8"/>
  <c r="AV56" i="8"/>
  <c r="AU48" i="8"/>
  <c r="AV40" i="8"/>
  <c r="AW7" i="8"/>
  <c r="AX5" i="8"/>
  <c r="C74" i="8"/>
  <c r="AV64" i="8"/>
  <c r="AV25" i="8"/>
  <c r="B25" i="8" s="1"/>
  <c r="C25" i="8" s="1"/>
  <c r="E25" i="8" s="1"/>
  <c r="B24" i="8"/>
  <c r="C24" i="8" s="1"/>
  <c r="AU43" i="8"/>
  <c r="AU47" i="8"/>
  <c r="AU51" i="8" s="1"/>
  <c r="AV39" i="8"/>
  <c r="AU49" i="8"/>
  <c r="AV41" i="8"/>
  <c r="AV48" i="7"/>
  <c r="B48" i="7" s="1"/>
  <c r="C48" i="7" s="1"/>
  <c r="E48" i="7" s="1"/>
  <c r="B40" i="7"/>
  <c r="C40" i="7" s="1"/>
  <c r="AV43" i="7"/>
  <c r="B43" i="7" s="1"/>
  <c r="C43" i="7" s="1"/>
  <c r="AV47" i="7"/>
  <c r="B39" i="7"/>
  <c r="C39" i="7" s="1"/>
  <c r="AV58" i="7"/>
  <c r="B58" i="7" s="1"/>
  <c r="C58" i="7" s="1"/>
  <c r="E58" i="7" s="1"/>
  <c r="B56" i="7"/>
  <c r="C56" i="7" s="1"/>
  <c r="AU51" i="7"/>
  <c r="AV64" i="7"/>
  <c r="AV25" i="7"/>
  <c r="B25" i="7" s="1"/>
  <c r="C25" i="7" s="1"/>
  <c r="E25" i="7" s="1"/>
  <c r="B24" i="7"/>
  <c r="C24" i="7" s="1"/>
  <c r="C74" i="7"/>
  <c r="AV49" i="7"/>
  <c r="B49" i="7" s="1"/>
  <c r="C49" i="7" s="1"/>
  <c r="E49" i="7" s="1"/>
  <c r="B41" i="7"/>
  <c r="C41" i="7" s="1"/>
  <c r="C67" i="7"/>
  <c r="C70" i="7" s="1"/>
  <c r="B70" i="7"/>
  <c r="AZ5" i="7"/>
  <c r="AY7" i="7"/>
  <c r="AV40" i="6"/>
  <c r="AU48" i="6"/>
  <c r="AV64" i="6"/>
  <c r="AV25" i="6"/>
  <c r="B25" i="6" s="1"/>
  <c r="C25" i="6" s="1"/>
  <c r="E25" i="6" s="1"/>
  <c r="B24" i="6"/>
  <c r="C24" i="6" s="1"/>
  <c r="AV41" i="6"/>
  <c r="AU49" i="6"/>
  <c r="C74" i="6"/>
  <c r="AX5" i="6"/>
  <c r="AW7" i="6"/>
  <c r="AT51" i="6"/>
  <c r="AU58" i="6"/>
  <c r="AV56" i="6"/>
  <c r="AU47" i="6"/>
  <c r="AU51" i="6" s="1"/>
  <c r="AU43" i="6"/>
  <c r="AV39" i="6"/>
  <c r="AV58" i="4"/>
  <c r="B58" i="4" s="1"/>
  <c r="C58" i="4" s="1"/>
  <c r="E58" i="4" s="1"/>
  <c r="B56" i="4"/>
  <c r="C56" i="4" s="1"/>
  <c r="AZ5" i="4"/>
  <c r="AY7" i="4"/>
  <c r="AV64" i="4"/>
  <c r="AV25" i="4"/>
  <c r="B25" i="4" s="1"/>
  <c r="C25" i="4" s="1"/>
  <c r="E25" i="4" s="1"/>
  <c r="B24" i="4"/>
  <c r="C24" i="4" s="1"/>
  <c r="AV43" i="4"/>
  <c r="B43" i="4" s="1"/>
  <c r="C43" i="4" s="1"/>
  <c r="AV47" i="4"/>
  <c r="B39" i="4"/>
  <c r="C39" i="4" s="1"/>
  <c r="C74" i="4"/>
  <c r="AU51" i="4"/>
  <c r="C67" i="4"/>
  <c r="C70" i="4" s="1"/>
  <c r="B70" i="4"/>
  <c r="AV49" i="4"/>
  <c r="B49" i="4" s="1"/>
  <c r="C49" i="4" s="1"/>
  <c r="E49" i="4" s="1"/>
  <c r="B41" i="4"/>
  <c r="C41" i="4" s="1"/>
  <c r="AV48" i="4"/>
  <c r="B48" i="4" s="1"/>
  <c r="C48" i="4" s="1"/>
  <c r="E48" i="4" s="1"/>
  <c r="B40" i="4"/>
  <c r="C40" i="4" s="1"/>
  <c r="C67" i="3"/>
  <c r="C70" i="3" s="1"/>
  <c r="B70" i="3"/>
  <c r="AV64" i="3"/>
  <c r="AV25" i="3"/>
  <c r="B25" i="3" s="1"/>
  <c r="C25" i="3" s="1"/>
  <c r="E25" i="3" s="1"/>
  <c r="B24" i="3"/>
  <c r="C24" i="3" s="1"/>
  <c r="C74" i="3"/>
  <c r="AV58" i="3"/>
  <c r="B58" i="3" s="1"/>
  <c r="C58" i="3" s="1"/>
  <c r="E58" i="3" s="1"/>
  <c r="B56" i="3"/>
  <c r="C56" i="3" s="1"/>
  <c r="AX7" i="3"/>
  <c r="AY5" i="3"/>
  <c r="AV49" i="3"/>
  <c r="B49" i="3" s="1"/>
  <c r="C49" i="3" s="1"/>
  <c r="E49" i="3" s="1"/>
  <c r="B41" i="3"/>
  <c r="C41" i="3" s="1"/>
  <c r="AV48" i="3"/>
  <c r="B48" i="3" s="1"/>
  <c r="C48" i="3" s="1"/>
  <c r="E48" i="3" s="1"/>
  <c r="B40" i="3"/>
  <c r="C40" i="3" s="1"/>
  <c r="AV47" i="3"/>
  <c r="AV43" i="3"/>
  <c r="B43" i="3" s="1"/>
  <c r="C43" i="3" s="1"/>
  <c r="B39" i="3"/>
  <c r="C39" i="3" s="1"/>
  <c r="B74" i="2"/>
  <c r="AU43" i="2"/>
  <c r="AU47" i="2"/>
  <c r="AU51" i="2" s="1"/>
  <c r="AV39" i="2"/>
  <c r="C67" i="2"/>
  <c r="C70" i="2" s="1"/>
  <c r="B70" i="2"/>
  <c r="AV56" i="2"/>
  <c r="AU58" i="2"/>
  <c r="AU48" i="2"/>
  <c r="AV40" i="2"/>
  <c r="AV41" i="2"/>
  <c r="AU49" i="2"/>
  <c r="AW7" i="2"/>
  <c r="AX5" i="2"/>
  <c r="AU64" i="2"/>
  <c r="AU65" i="2" s="1"/>
  <c r="AU72" i="2" s="1"/>
  <c r="AU76" i="2" s="1"/>
  <c r="AU25" i="2"/>
  <c r="AV24" i="2"/>
  <c r="AV21" i="2"/>
  <c r="AU48" i="1"/>
  <c r="AU58" i="1"/>
  <c r="AU47" i="1"/>
  <c r="AU49" i="1"/>
  <c r="AV7" i="1"/>
  <c r="AW5" i="1"/>
  <c r="AU68" i="1"/>
  <c r="AV64" i="1"/>
  <c r="AV25" i="1"/>
  <c r="B25" i="1" s="1"/>
  <c r="C25" i="1" s="1"/>
  <c r="E25" i="1" s="1"/>
  <c r="B24" i="1"/>
  <c r="C24" i="1" s="1"/>
  <c r="AU67" i="1"/>
  <c r="AT70" i="1"/>
  <c r="AT72" i="1" s="1"/>
  <c r="AT76" i="1" s="1"/>
  <c r="B56" i="1"/>
  <c r="C56" i="1" s="1"/>
  <c r="AV54" i="1"/>
  <c r="AV74" i="1" s="1"/>
  <c r="AV47" i="1"/>
  <c r="AV43" i="1"/>
  <c r="B43" i="1" s="1"/>
  <c r="C43" i="1" s="1"/>
  <c r="B39" i="1"/>
  <c r="C39" i="1" s="1"/>
  <c r="AV49" i="1"/>
  <c r="B41" i="1"/>
  <c r="C41" i="1" s="1"/>
  <c r="AV48" i="1"/>
  <c r="B40" i="1"/>
  <c r="C40" i="1" s="1"/>
  <c r="AU69" i="1"/>
  <c r="AU33" i="1"/>
  <c r="AU51" i="1"/>
  <c r="AU83" i="15" l="1"/>
  <c r="AU87" i="15" s="1"/>
  <c r="AV78" i="15"/>
  <c r="B40" i="15"/>
  <c r="C40" i="15" s="1"/>
  <c r="AV44" i="15"/>
  <c r="B44" i="15" s="1"/>
  <c r="C44" i="15" s="1"/>
  <c r="AZ7" i="15"/>
  <c r="BA5" i="15"/>
  <c r="AV75" i="15"/>
  <c r="AV25" i="15"/>
  <c r="B25" i="15" s="1"/>
  <c r="C25" i="15" s="1"/>
  <c r="E25" i="15" s="1"/>
  <c r="B24" i="15"/>
  <c r="C24" i="15" s="1"/>
  <c r="AV62" i="15"/>
  <c r="B62" i="15" s="1"/>
  <c r="C62" i="15" s="1"/>
  <c r="B58" i="15"/>
  <c r="C58" i="15" s="1"/>
  <c r="E58" i="15" s="1"/>
  <c r="AU75" i="13"/>
  <c r="AU76" i="13" s="1"/>
  <c r="AU25" i="13"/>
  <c r="AV78" i="13"/>
  <c r="B40" i="13"/>
  <c r="C40" i="13" s="1"/>
  <c r="AV79" i="13"/>
  <c r="B79" i="13" s="1"/>
  <c r="C79" i="13" s="1"/>
  <c r="B41" i="13"/>
  <c r="C41" i="13" s="1"/>
  <c r="AY5" i="13"/>
  <c r="AX7" i="13"/>
  <c r="AV62" i="13"/>
  <c r="B62" i="13" s="1"/>
  <c r="C62" i="13" s="1"/>
  <c r="B58" i="13"/>
  <c r="C58" i="13" s="1"/>
  <c r="E58" i="13" s="1"/>
  <c r="AV80" i="13"/>
  <c r="B80" i="13" s="1"/>
  <c r="C80" i="13" s="1"/>
  <c r="AV44" i="13"/>
  <c r="B44" i="13" s="1"/>
  <c r="C44" i="13" s="1"/>
  <c r="B42" i="13"/>
  <c r="C42" i="13" s="1"/>
  <c r="AV21" i="13"/>
  <c r="AV24" i="13"/>
  <c r="AU81" i="13"/>
  <c r="AU83" i="13" s="1"/>
  <c r="AU87" i="13" s="1"/>
  <c r="AV60" i="12"/>
  <c r="B60" i="12" s="1"/>
  <c r="C60" i="12" s="1"/>
  <c r="E60" i="12" s="1"/>
  <c r="B52" i="12"/>
  <c r="C52" i="12" s="1"/>
  <c r="AV76" i="12"/>
  <c r="B75" i="12"/>
  <c r="BA5" i="12"/>
  <c r="AZ7" i="12"/>
  <c r="AV59" i="12"/>
  <c r="B59" i="12" s="1"/>
  <c r="C59" i="12" s="1"/>
  <c r="E59" i="12" s="1"/>
  <c r="B51" i="12"/>
  <c r="C51" i="12" s="1"/>
  <c r="AV58" i="12"/>
  <c r="AV54" i="12"/>
  <c r="B54" i="12" s="1"/>
  <c r="C54" i="12" s="1"/>
  <c r="B50" i="12"/>
  <c r="C50" i="12" s="1"/>
  <c r="C78" i="12"/>
  <c r="AV79" i="12"/>
  <c r="B41" i="12"/>
  <c r="C41" i="12" s="1"/>
  <c r="AV80" i="12"/>
  <c r="B80" i="12" s="1"/>
  <c r="C80" i="12" s="1"/>
  <c r="AV44" i="12"/>
  <c r="B44" i="12" s="1"/>
  <c r="C44" i="12" s="1"/>
  <c r="B42" i="12"/>
  <c r="C42" i="12" s="1"/>
  <c r="AU81" i="12"/>
  <c r="AU83" i="12" s="1"/>
  <c r="AU87" i="12" s="1"/>
  <c r="AV69" i="12"/>
  <c r="B69" i="12" s="1"/>
  <c r="C69" i="12" s="1"/>
  <c r="E69" i="12" s="1"/>
  <c r="B67" i="12"/>
  <c r="C67" i="12" s="1"/>
  <c r="AU62" i="12"/>
  <c r="AU81" i="11"/>
  <c r="AU83" i="11" s="1"/>
  <c r="AU87" i="11" s="1"/>
  <c r="C78" i="11"/>
  <c r="AV76" i="11"/>
  <c r="B75" i="11"/>
  <c r="AU80" i="11"/>
  <c r="AV42" i="11"/>
  <c r="AU44" i="11"/>
  <c r="AZ5" i="11"/>
  <c r="AY7" i="11"/>
  <c r="AV62" i="11"/>
  <c r="B62" i="11" s="1"/>
  <c r="C62" i="11" s="1"/>
  <c r="B58" i="11"/>
  <c r="C58" i="11" s="1"/>
  <c r="E58" i="11" s="1"/>
  <c r="AV79" i="11"/>
  <c r="B41" i="11"/>
  <c r="C41" i="11" s="1"/>
  <c r="AU62" i="10"/>
  <c r="AV69" i="10"/>
  <c r="B69" i="10" s="1"/>
  <c r="C69" i="10" s="1"/>
  <c r="E69" i="10" s="1"/>
  <c r="B67" i="10"/>
  <c r="C67" i="10" s="1"/>
  <c r="AV60" i="10"/>
  <c r="B60" i="10" s="1"/>
  <c r="C60" i="10" s="1"/>
  <c r="E60" i="10" s="1"/>
  <c r="B52" i="10"/>
  <c r="C52" i="10" s="1"/>
  <c r="AV75" i="10"/>
  <c r="AV25" i="10"/>
  <c r="B25" i="10" s="1"/>
  <c r="C25" i="10" s="1"/>
  <c r="E25" i="10" s="1"/>
  <c r="B24" i="10"/>
  <c r="C24" i="10" s="1"/>
  <c r="AX7" i="10"/>
  <c r="AY5" i="10"/>
  <c r="AV59" i="10"/>
  <c r="B59" i="10" s="1"/>
  <c r="C59" i="10" s="1"/>
  <c r="E59" i="10" s="1"/>
  <c r="B51" i="10"/>
  <c r="C51" i="10" s="1"/>
  <c r="AV58" i="10"/>
  <c r="AV54" i="10"/>
  <c r="B54" i="10" s="1"/>
  <c r="C54" i="10" s="1"/>
  <c r="B50" i="10"/>
  <c r="C50" i="10" s="1"/>
  <c r="AV51" i="9"/>
  <c r="B51" i="9" s="1"/>
  <c r="C51" i="9" s="1"/>
  <c r="B47" i="9"/>
  <c r="C47" i="9" s="1"/>
  <c r="E47" i="9" s="1"/>
  <c r="AV64" i="9"/>
  <c r="AV25" i="9"/>
  <c r="B25" i="9" s="1"/>
  <c r="C25" i="9" s="1"/>
  <c r="E25" i="9" s="1"/>
  <c r="B24" i="9"/>
  <c r="C24" i="9" s="1"/>
  <c r="BA5" i="9"/>
  <c r="AZ7" i="9"/>
  <c r="AV65" i="8"/>
  <c r="AV72" i="8" s="1"/>
  <c r="AV76" i="8" s="1"/>
  <c r="B64" i="8"/>
  <c r="AY5" i="8"/>
  <c r="AX7" i="8"/>
  <c r="AV49" i="8"/>
  <c r="B49" i="8" s="1"/>
  <c r="C49" i="8" s="1"/>
  <c r="E49" i="8" s="1"/>
  <c r="B41" i="8"/>
  <c r="C41" i="8" s="1"/>
  <c r="AV48" i="8"/>
  <c r="B48" i="8" s="1"/>
  <c r="C48" i="8" s="1"/>
  <c r="E48" i="8" s="1"/>
  <c r="B40" i="8"/>
  <c r="C40" i="8" s="1"/>
  <c r="AV58" i="8"/>
  <c r="B58" i="8" s="1"/>
  <c r="C58" i="8" s="1"/>
  <c r="E58" i="8" s="1"/>
  <c r="B56" i="8"/>
  <c r="C56" i="8" s="1"/>
  <c r="AV47" i="8"/>
  <c r="AV43" i="8"/>
  <c r="B43" i="8" s="1"/>
  <c r="C43" i="8" s="1"/>
  <c r="B39" i="8"/>
  <c r="C39" i="8" s="1"/>
  <c r="AV51" i="7"/>
  <c r="B51" i="7" s="1"/>
  <c r="C51" i="7" s="1"/>
  <c r="B47" i="7"/>
  <c r="C47" i="7" s="1"/>
  <c r="E47" i="7" s="1"/>
  <c r="AZ7" i="7"/>
  <c r="BA5" i="7"/>
  <c r="AV65" i="7"/>
  <c r="AV72" i="7" s="1"/>
  <c r="AV76" i="7" s="1"/>
  <c r="B64" i="7"/>
  <c r="AV58" i="6"/>
  <c r="B58" i="6" s="1"/>
  <c r="C58" i="6" s="1"/>
  <c r="E58" i="6" s="1"/>
  <c r="B56" i="6"/>
  <c r="C56" i="6" s="1"/>
  <c r="AV65" i="6"/>
  <c r="AV72" i="6" s="1"/>
  <c r="AV76" i="6" s="1"/>
  <c r="B64" i="6"/>
  <c r="AV43" i="6"/>
  <c r="B43" i="6" s="1"/>
  <c r="C43" i="6" s="1"/>
  <c r="AV47" i="6"/>
  <c r="B39" i="6"/>
  <c r="C39" i="6" s="1"/>
  <c r="AX7" i="6"/>
  <c r="AY5" i="6"/>
  <c r="AV49" i="6"/>
  <c r="B49" i="6" s="1"/>
  <c r="C49" i="6" s="1"/>
  <c r="E49" i="6" s="1"/>
  <c r="B41" i="6"/>
  <c r="C41" i="6" s="1"/>
  <c r="AV48" i="6"/>
  <c r="B48" i="6" s="1"/>
  <c r="C48" i="6" s="1"/>
  <c r="E48" i="6" s="1"/>
  <c r="B40" i="6"/>
  <c r="C40" i="6" s="1"/>
  <c r="BA5" i="4"/>
  <c r="AZ7" i="4"/>
  <c r="AV51" i="4"/>
  <c r="B51" i="4" s="1"/>
  <c r="C51" i="4" s="1"/>
  <c r="B47" i="4"/>
  <c r="C47" i="4" s="1"/>
  <c r="E47" i="4" s="1"/>
  <c r="AV65" i="4"/>
  <c r="AV72" i="4" s="1"/>
  <c r="AV76" i="4" s="1"/>
  <c r="B64" i="4"/>
  <c r="AZ5" i="3"/>
  <c r="AY7" i="3"/>
  <c r="AV65" i="3"/>
  <c r="AV72" i="3" s="1"/>
  <c r="AV76" i="3" s="1"/>
  <c r="B64" i="3"/>
  <c r="AV51" i="3"/>
  <c r="B51" i="3" s="1"/>
  <c r="C51" i="3" s="1"/>
  <c r="B47" i="3"/>
  <c r="C47" i="3" s="1"/>
  <c r="E47" i="3" s="1"/>
  <c r="AV64" i="2"/>
  <c r="AV25" i="2"/>
  <c r="B25" i="2" s="1"/>
  <c r="C25" i="2" s="1"/>
  <c r="E25" i="2" s="1"/>
  <c r="B24" i="2"/>
  <c r="C24" i="2" s="1"/>
  <c r="AY5" i="2"/>
  <c r="AX7" i="2"/>
  <c r="AV48" i="2"/>
  <c r="B48" i="2" s="1"/>
  <c r="C48" i="2" s="1"/>
  <c r="E48" i="2" s="1"/>
  <c r="B40" i="2"/>
  <c r="C40" i="2" s="1"/>
  <c r="C74" i="2"/>
  <c r="AV49" i="2"/>
  <c r="B49" i="2" s="1"/>
  <c r="C49" i="2" s="1"/>
  <c r="E49" i="2" s="1"/>
  <c r="B41" i="2"/>
  <c r="C41" i="2" s="1"/>
  <c r="AV58" i="2"/>
  <c r="B58" i="2" s="1"/>
  <c r="C58" i="2" s="1"/>
  <c r="E58" i="2" s="1"/>
  <c r="B56" i="2"/>
  <c r="C56" i="2" s="1"/>
  <c r="AV47" i="2"/>
  <c r="AV43" i="2"/>
  <c r="B43" i="2" s="1"/>
  <c r="C43" i="2" s="1"/>
  <c r="B39" i="2"/>
  <c r="C39" i="2" s="1"/>
  <c r="AV58" i="1"/>
  <c r="AX5" i="1"/>
  <c r="AW7" i="1"/>
  <c r="B49" i="1"/>
  <c r="C49" i="1" s="1"/>
  <c r="E49" i="1" s="1"/>
  <c r="AV51" i="1"/>
  <c r="B51" i="1" s="1"/>
  <c r="C51" i="1" s="1"/>
  <c r="B47" i="1"/>
  <c r="C47" i="1" s="1"/>
  <c r="E47" i="1" s="1"/>
  <c r="AV67" i="1"/>
  <c r="B29" i="1"/>
  <c r="C29" i="1" s="1"/>
  <c r="AV69" i="1"/>
  <c r="B69" i="1" s="1"/>
  <c r="C69" i="1" s="1"/>
  <c r="AV33" i="1"/>
  <c r="B33" i="1" s="1"/>
  <c r="C33" i="1" s="1"/>
  <c r="B31" i="1"/>
  <c r="C31" i="1" s="1"/>
  <c r="B48" i="1"/>
  <c r="C48" i="1" s="1"/>
  <c r="E48" i="1" s="1"/>
  <c r="B58" i="1"/>
  <c r="C58" i="1" s="1"/>
  <c r="E58" i="1" s="1"/>
  <c r="AU70" i="1"/>
  <c r="AU72" i="1" s="1"/>
  <c r="AU76" i="1" s="1"/>
  <c r="AV65" i="1"/>
  <c r="B64" i="1"/>
  <c r="AV68" i="1"/>
  <c r="B68" i="1" s="1"/>
  <c r="C68" i="1" s="1"/>
  <c r="B30" i="1"/>
  <c r="C30" i="1" s="1"/>
  <c r="B54" i="1"/>
  <c r="C54" i="1" s="1"/>
  <c r="AV76" i="15" l="1"/>
  <c r="B75" i="15"/>
  <c r="BA7" i="15"/>
  <c r="BB5" i="15"/>
  <c r="BB7" i="15" s="1"/>
  <c r="AV81" i="15"/>
  <c r="B78" i="15"/>
  <c r="AV75" i="13"/>
  <c r="AV25" i="13"/>
  <c r="B25" i="13" s="1"/>
  <c r="C25" i="13" s="1"/>
  <c r="E25" i="13" s="1"/>
  <c r="B24" i="13"/>
  <c r="C24" i="13" s="1"/>
  <c r="AY7" i="13"/>
  <c r="AZ5" i="13"/>
  <c r="AV81" i="13"/>
  <c r="B78" i="13"/>
  <c r="B79" i="12"/>
  <c r="AV81" i="12"/>
  <c r="AV83" i="12" s="1"/>
  <c r="AV87" i="12" s="1"/>
  <c r="AV62" i="12"/>
  <c r="B62" i="12" s="1"/>
  <c r="C62" i="12" s="1"/>
  <c r="B58" i="12"/>
  <c r="C58" i="12" s="1"/>
  <c r="E58" i="12" s="1"/>
  <c r="BA7" i="12"/>
  <c r="BB5" i="12"/>
  <c r="BB7" i="12" s="1"/>
  <c r="C75" i="12"/>
  <c r="C76" i="12" s="1"/>
  <c r="B76" i="12"/>
  <c r="AV80" i="11"/>
  <c r="B80" i="11" s="1"/>
  <c r="C80" i="11" s="1"/>
  <c r="AV44" i="11"/>
  <c r="B44" i="11" s="1"/>
  <c r="C44" i="11" s="1"/>
  <c r="B42" i="11"/>
  <c r="C42" i="11" s="1"/>
  <c r="B79" i="11"/>
  <c r="BA5" i="11"/>
  <c r="AZ7" i="11"/>
  <c r="C75" i="11"/>
  <c r="C76" i="11" s="1"/>
  <c r="B76" i="11"/>
  <c r="AV62" i="10"/>
  <c r="B62" i="10" s="1"/>
  <c r="C62" i="10" s="1"/>
  <c r="B58" i="10"/>
  <c r="C58" i="10" s="1"/>
  <c r="E58" i="10" s="1"/>
  <c r="AY7" i="10"/>
  <c r="AZ5" i="10"/>
  <c r="AV76" i="10"/>
  <c r="AV83" i="10" s="1"/>
  <c r="AV87" i="10" s="1"/>
  <c r="B75" i="10"/>
  <c r="AV65" i="9"/>
  <c r="AV72" i="9" s="1"/>
  <c r="AV76" i="9" s="1"/>
  <c r="B64" i="9"/>
  <c r="BB5" i="9"/>
  <c r="BB7" i="9" s="1"/>
  <c r="BA7" i="9"/>
  <c r="AV51" i="8"/>
  <c r="B51" i="8" s="1"/>
  <c r="C51" i="8" s="1"/>
  <c r="B47" i="8"/>
  <c r="C47" i="8" s="1"/>
  <c r="E47" i="8" s="1"/>
  <c r="C64" i="8"/>
  <c r="C65" i="8" s="1"/>
  <c r="C72" i="8" s="1"/>
  <c r="C76" i="8" s="1"/>
  <c r="B65" i="8"/>
  <c r="B72" i="8" s="1"/>
  <c r="B76" i="8" s="1"/>
  <c r="AZ5" i="8"/>
  <c r="AY7" i="8"/>
  <c r="BB5" i="7"/>
  <c r="BB7" i="7" s="1"/>
  <c r="BA7" i="7"/>
  <c r="C64" i="7"/>
  <c r="C65" i="7" s="1"/>
  <c r="C72" i="7" s="1"/>
  <c r="C76" i="7" s="1"/>
  <c r="B65" i="7"/>
  <c r="B72" i="7" s="1"/>
  <c r="B76" i="7" s="1"/>
  <c r="C64" i="6"/>
  <c r="C65" i="6" s="1"/>
  <c r="C72" i="6" s="1"/>
  <c r="C76" i="6" s="1"/>
  <c r="B65" i="6"/>
  <c r="B72" i="6" s="1"/>
  <c r="B76" i="6" s="1"/>
  <c r="AV51" i="6"/>
  <c r="B51" i="6" s="1"/>
  <c r="C51" i="6" s="1"/>
  <c r="B47" i="6"/>
  <c r="C47" i="6" s="1"/>
  <c r="E47" i="6" s="1"/>
  <c r="AZ5" i="6"/>
  <c r="AY7" i="6"/>
  <c r="BA7" i="4"/>
  <c r="BB5" i="4"/>
  <c r="BB7" i="4" s="1"/>
  <c r="C64" i="4"/>
  <c r="C65" i="4" s="1"/>
  <c r="C72" i="4" s="1"/>
  <c r="C76" i="4" s="1"/>
  <c r="B65" i="4"/>
  <c r="B72" i="4" s="1"/>
  <c r="B76" i="4" s="1"/>
  <c r="C64" i="3"/>
  <c r="C65" i="3" s="1"/>
  <c r="C72" i="3" s="1"/>
  <c r="C76" i="3" s="1"/>
  <c r="B65" i="3"/>
  <c r="B72" i="3" s="1"/>
  <c r="B76" i="3" s="1"/>
  <c r="BA5" i="3"/>
  <c r="AZ7" i="3"/>
  <c r="AV51" i="2"/>
  <c r="B51" i="2" s="1"/>
  <c r="C51" i="2" s="1"/>
  <c r="B47" i="2"/>
  <c r="C47" i="2" s="1"/>
  <c r="E47" i="2" s="1"/>
  <c r="AZ5" i="2"/>
  <c r="AY7" i="2"/>
  <c r="AV65" i="2"/>
  <c r="AV72" i="2" s="1"/>
  <c r="AV76" i="2" s="1"/>
  <c r="B64" i="2"/>
  <c r="AY5" i="1"/>
  <c r="AX7" i="1"/>
  <c r="B74" i="1"/>
  <c r="AV70" i="1"/>
  <c r="AV72" i="1" s="1"/>
  <c r="AV76" i="1" s="1"/>
  <c r="B67" i="1"/>
  <c r="C64" i="1"/>
  <c r="C65" i="1" s="1"/>
  <c r="B65" i="1"/>
  <c r="AV83" i="15" l="1"/>
  <c r="AV87" i="15" s="1"/>
  <c r="B81" i="15"/>
  <c r="C78" i="15"/>
  <c r="C81" i="15" s="1"/>
  <c r="C75" i="15"/>
  <c r="C76" i="15" s="1"/>
  <c r="B76" i="15"/>
  <c r="C78" i="13"/>
  <c r="C81" i="13" s="1"/>
  <c r="B81" i="13"/>
  <c r="AV83" i="13"/>
  <c r="AV87" i="13" s="1"/>
  <c r="BA5" i="13"/>
  <c r="AZ7" i="13"/>
  <c r="AV76" i="13"/>
  <c r="B75" i="13"/>
  <c r="C79" i="12"/>
  <c r="C81" i="12" s="1"/>
  <c r="C83" i="12" s="1"/>
  <c r="C87" i="12" s="1"/>
  <c r="B81" i="12"/>
  <c r="B83" i="12" s="1"/>
  <c r="B87" i="12" s="1"/>
  <c r="BB5" i="11"/>
  <c r="BB7" i="11" s="1"/>
  <c r="BA7" i="11"/>
  <c r="AV81" i="11"/>
  <c r="AV83" i="11" s="1"/>
  <c r="AV87" i="11" s="1"/>
  <c r="C79" i="11"/>
  <c r="C81" i="11" s="1"/>
  <c r="C83" i="11" s="1"/>
  <c r="C87" i="11" s="1"/>
  <c r="B81" i="11"/>
  <c r="B83" i="11" s="1"/>
  <c r="B87" i="11" s="1"/>
  <c r="AZ7" i="10"/>
  <c r="BA5" i="10"/>
  <c r="C75" i="10"/>
  <c r="C76" i="10" s="1"/>
  <c r="C83" i="10" s="1"/>
  <c r="C87" i="10" s="1"/>
  <c r="B76" i="10"/>
  <c r="B83" i="10" s="1"/>
  <c r="B87" i="10" s="1"/>
  <c r="C64" i="9"/>
  <c r="C65" i="9" s="1"/>
  <c r="C72" i="9" s="1"/>
  <c r="C76" i="9" s="1"/>
  <c r="B65" i="9"/>
  <c r="B72" i="9" s="1"/>
  <c r="B76" i="9" s="1"/>
  <c r="BA5" i="8"/>
  <c r="AZ7" i="8"/>
  <c r="BA5" i="6"/>
  <c r="AZ7" i="6"/>
  <c r="BB5" i="3"/>
  <c r="BB7" i="3" s="1"/>
  <c r="BA7" i="3"/>
  <c r="C64" i="2"/>
  <c r="C65" i="2" s="1"/>
  <c r="C72" i="2" s="1"/>
  <c r="C76" i="2" s="1"/>
  <c r="B65" i="2"/>
  <c r="B72" i="2" s="1"/>
  <c r="B76" i="2" s="1"/>
  <c r="BA5" i="2"/>
  <c r="AZ7" i="2"/>
  <c r="AY7" i="1"/>
  <c r="AZ5" i="1"/>
  <c r="C67" i="1"/>
  <c r="C70" i="1" s="1"/>
  <c r="C72" i="1" s="1"/>
  <c r="B70" i="1"/>
  <c r="B72" i="1" s="1"/>
  <c r="B76" i="1" s="1"/>
  <c r="C74" i="1"/>
  <c r="C83" i="15" l="1"/>
  <c r="C87" i="15" s="1"/>
  <c r="D9" i="15" s="1"/>
  <c r="B83" i="15"/>
  <c r="B87" i="15" s="1"/>
  <c r="BA7" i="13"/>
  <c r="BB5" i="13"/>
  <c r="BB7" i="13" s="1"/>
  <c r="C75" i="13"/>
  <c r="C76" i="13" s="1"/>
  <c r="C83" i="13" s="1"/>
  <c r="C87" i="13" s="1"/>
  <c r="B76" i="13"/>
  <c r="B83" i="13" s="1"/>
  <c r="B87" i="13" s="1"/>
  <c r="BA7" i="10"/>
  <c r="BB5" i="10"/>
  <c r="BB7" i="10" s="1"/>
  <c r="BA7" i="8"/>
  <c r="BB5" i="8"/>
  <c r="BB7" i="8" s="1"/>
  <c r="BB5" i="6"/>
  <c r="BB7" i="6" s="1"/>
  <c r="BA7" i="6"/>
  <c r="BA7" i="2"/>
  <c r="BB5" i="2"/>
  <c r="BB7" i="2" s="1"/>
  <c r="BA5" i="1"/>
  <c r="AZ7" i="1"/>
  <c r="C76" i="1"/>
  <c r="BB5" i="1" l="1"/>
  <c r="BB7" i="1" s="1"/>
  <c r="BA7" i="1"/>
</calcChain>
</file>

<file path=xl/sharedStrings.xml><?xml version="1.0" encoding="utf-8"?>
<sst xmlns="http://schemas.openxmlformats.org/spreadsheetml/2006/main" count="1071" uniqueCount="108">
  <si>
    <t>Jaar</t>
  </si>
  <si>
    <t>Contante Waarde Hulplijn</t>
  </si>
  <si>
    <t>Rente Contante Waarde</t>
  </si>
  <si>
    <t>Correctie Factor Contante Waarde</t>
  </si>
  <si>
    <t>Rente Mix</t>
  </si>
  <si>
    <t xml:space="preserve">Huidige kosten </t>
  </si>
  <si>
    <t>Herfinanciering</t>
  </si>
  <si>
    <t>% Huidige rente</t>
  </si>
  <si>
    <t>Rente Percentage</t>
  </si>
  <si>
    <t>Afschrijvingsjaren hulplijn</t>
  </si>
  <si>
    <t>Activa begin jaar</t>
  </si>
  <si>
    <t>Investering</t>
  </si>
  <si>
    <t>Liniare afschrijving</t>
  </si>
  <si>
    <t>Activa einde jaar</t>
  </si>
  <si>
    <t>Afschrijvingslasten</t>
  </si>
  <si>
    <t xml:space="preserve">Rentelasten </t>
  </si>
  <si>
    <t>Kapitaals lasten NW</t>
  </si>
  <si>
    <t>Verschil</t>
  </si>
  <si>
    <t>Overige Huisvestingskosten NW- Zonder inflatiecorrectie</t>
  </si>
  <si>
    <t>Energiekosten</t>
  </si>
  <si>
    <t>Onderhoud</t>
  </si>
  <si>
    <t>Overige Bedrijfsuitvoeringskosten</t>
  </si>
  <si>
    <t>Totaal</t>
  </si>
  <si>
    <t>Overige Huisvestingskosten NW- Met inflatiecorrectie</t>
  </si>
  <si>
    <t>Overige Huisvesting CW</t>
  </si>
  <si>
    <t>Totaal Overige CW</t>
  </si>
  <si>
    <t>Besparing Personeel NW - Geen inflatie</t>
  </si>
  <si>
    <t>Besparing Personeels kosten NW-inflatie</t>
  </si>
  <si>
    <t>Besparing Personeelskosten CW</t>
  </si>
  <si>
    <t>Totale Huisvestingskosten NW - Geen inflatie</t>
  </si>
  <si>
    <t>Rentelasten</t>
  </si>
  <si>
    <t>Kapitaal Kosten</t>
  </si>
  <si>
    <t>overige bedrijfsvoeringskosten</t>
  </si>
  <si>
    <t xml:space="preserve">Explotatie </t>
  </si>
  <si>
    <t>Totale Huisvestingskosten</t>
  </si>
  <si>
    <t>Minder Baliepersoneel</t>
  </si>
  <si>
    <t xml:space="preserve">Businesscase </t>
  </si>
  <si>
    <t>per jaar</t>
  </si>
  <si>
    <t xml:space="preserve">Kosten </t>
  </si>
  <si>
    <t xml:space="preserve">Totale </t>
  </si>
  <si>
    <t>kosten</t>
  </si>
  <si>
    <t>(x 1 mln.)</t>
  </si>
  <si>
    <t>(x 1 euro)</t>
  </si>
  <si>
    <t>Raadsvoorstel</t>
  </si>
  <si>
    <t xml:space="preserve">Projectkosten </t>
  </si>
  <si>
    <t>Bouwrente</t>
  </si>
  <si>
    <t>2024-2025</t>
  </si>
  <si>
    <t xml:space="preserve">Rente </t>
  </si>
  <si>
    <t>Van 0,8%</t>
  </si>
  <si>
    <t>Naar 3,5%</t>
  </si>
  <si>
    <t>naar € 32,5 mln.</t>
  </si>
  <si>
    <t xml:space="preserve">van € 29,9 mln </t>
  </si>
  <si>
    <t xml:space="preserve"> </t>
  </si>
  <si>
    <t>Nieuwe Gemeente huis</t>
  </si>
  <si>
    <t>Vier oude Renoveren</t>
  </si>
  <si>
    <t xml:space="preserve">Totaal </t>
  </si>
  <si>
    <t>(A)</t>
  </si>
  <si>
    <t>(B)</t>
  </si>
  <si>
    <t>(C)</t>
  </si>
  <si>
    <t>(D)</t>
  </si>
  <si>
    <t>D-A</t>
  </si>
  <si>
    <t>(E)</t>
  </si>
  <si>
    <t>Stolwijk</t>
  </si>
  <si>
    <t>Lekkerkerk</t>
  </si>
  <si>
    <t>tijdelijk</t>
  </si>
  <si>
    <t>Energie</t>
  </si>
  <si>
    <t>Kilowatt</t>
  </si>
  <si>
    <t xml:space="preserve">Prijs </t>
  </si>
  <si>
    <t>Kosten</t>
  </si>
  <si>
    <t>Extra 25%</t>
  </si>
  <si>
    <t>M2</t>
  </si>
  <si>
    <t>Bergambacht</t>
  </si>
  <si>
    <t>Schoonhoven</t>
  </si>
  <si>
    <t>Overige Bedrijfsvoering</t>
  </si>
  <si>
    <t>Stolwijk en Lekkerkerk</t>
  </si>
  <si>
    <t>Uitwerking</t>
  </si>
  <si>
    <t xml:space="preserve">Conform </t>
  </si>
  <si>
    <t>(F)</t>
  </si>
  <si>
    <t xml:space="preserve">Maximale </t>
  </si>
  <si>
    <t xml:space="preserve">Extra </t>
  </si>
  <si>
    <t>Investering € 23 mln.</t>
  </si>
  <si>
    <t>Verschillen</t>
  </si>
  <si>
    <t xml:space="preserve">Nieuwe </t>
  </si>
  <si>
    <t>Gemeente</t>
  </si>
  <si>
    <t>Huis</t>
  </si>
  <si>
    <t xml:space="preserve">Verbouwing </t>
  </si>
  <si>
    <t xml:space="preserve">van de vier </t>
  </si>
  <si>
    <t>gemeente huizen</t>
  </si>
  <si>
    <t>Stolwijk &amp;</t>
  </si>
  <si>
    <t xml:space="preserve">Stolwijk &amp; </t>
  </si>
  <si>
    <t>23 mln extra investing</t>
  </si>
  <si>
    <t>Overzicht</t>
  </si>
  <si>
    <t>Projectkosten</t>
  </si>
  <si>
    <t>Geen wijzigingen</t>
  </si>
  <si>
    <t>Nieuwe gemeentehuis I: Berekening College</t>
  </si>
  <si>
    <t>Nieuwe gemeentehuis II: Projectkosten naar 32,5</t>
  </si>
  <si>
    <t>Nieuwe gemeentehuis III: Projectenkosten naar € 32,5 en rente naar 3,5%</t>
  </si>
  <si>
    <t>Nieuwe gemeentehuis IV: Projectenkosten naar € 32,5, rente naar 3,5% en bouwrente meenemen.</t>
  </si>
  <si>
    <t>Oude Gemeente Huizen: Conform College</t>
  </si>
  <si>
    <t>Oude Gemeente Huizen II: Conform College geen wijzigingen gelijke projectkosten</t>
  </si>
  <si>
    <t>Oude Gemeente Huizen III: Conform College geen wijzigingen gelijke projectkosten, rente naar 3,5%</t>
  </si>
  <si>
    <t>Oude Gemeente Huizen IV: Conform College, geen wijzigingen gelijke projectkosten, rente naar 3,5%, bouwrente meenemen.</t>
  </si>
  <si>
    <t>Alternatief Stolwijk en Lekkerkerk I: Conform College</t>
  </si>
  <si>
    <t>Alternatief Stolwijk en Lekkerkerk II: Conform College, geen wijziging in projectkosten.</t>
  </si>
  <si>
    <t>Alternatief Stolwijk en Lekkerkerk III: Conform College, geen wijziging in projectkosten, rente naar 3,5%</t>
  </si>
  <si>
    <t>Alternatief Stolwijk en Lekkerkerk IV: Conform College, geen wijziging in projectkosten, rente naar 3,5%, bouwrente</t>
  </si>
  <si>
    <t>Alternatief Stolwijk en Lekkerkerk V: Conform College, geen wijziging in projectkosten, rente naar 3,5%, bouwrente, projectkosten + 17 mln, totaal naar 28,8 mln. T.v.b. gelijke kosten verbouwen vier gemeente kantoren.</t>
  </si>
  <si>
    <t>Alternatief Stolwijk en Lekkerkerk V: Conform College, geen wijziging in projectkosten, rente naar 3,5%, bouwrente, projectkosten + 23 mln, totaal naar 34,6 mln. T.v.b. gelijke kosten met nieuwe gemeentehuis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</si>
</sst>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0.000"/>
    <numFmt numFmtId="166" formatCode="_ * #,##0.000_ ;_ * \-#,##0.000_ ;_ * &quot;-&quot;??_ ;_ @_ "/>
    <numFmt numFmtId="167" formatCode="_ * #,##0.000_ ;_ * \-#,##0.000_ ;_ * &quot;-&quot;???_ ;_ @_ "/>
    <numFmt numFmtId="168" formatCode="_ * #,##0.0000000_ ;_ * \-#,##0.0000000_ ;_ * &quot;-&quot;??_ ;_ @_ "/>
    <numFmt numFmtId="169" formatCode="_ * #,##0.000000_ ;_ * \-#,##0.000000_ ;_ * &quot;-&quot;??_ ;_ @_ "/>
    <numFmt numFmtId="170" formatCode="_ * #,##0.000000_ ;_ * \-#,##0.000000_ ;_ * &quot;-&quot;??????_ ;_ @_ "/>
    <numFmt numFmtId="171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164" fontId="0" fillId="2" borderId="0" xfId="2" applyNumberFormat="1" applyFont="1" applyFill="1"/>
    <xf numFmtId="43" fontId="3" fillId="0" borderId="0" xfId="0" applyNumberFormat="1" applyFont="1"/>
    <xf numFmtId="43" fontId="0" fillId="0" borderId="0" xfId="1" applyFont="1"/>
    <xf numFmtId="10" fontId="0" fillId="0" borderId="0" xfId="2" applyNumberFormat="1" applyFont="1"/>
    <xf numFmtId="165" fontId="0" fillId="0" borderId="0" xfId="0" applyNumberFormat="1"/>
    <xf numFmtId="164" fontId="0" fillId="3" borderId="0" xfId="2" applyNumberFormat="1" applyFont="1" applyFill="1"/>
    <xf numFmtId="9" fontId="0" fillId="3" borderId="0" xfId="2" applyFont="1" applyFill="1"/>
    <xf numFmtId="9" fontId="0" fillId="0" borderId="0" xfId="2" applyFont="1"/>
    <xf numFmtId="164" fontId="0" fillId="0" borderId="0" xfId="2" applyNumberFormat="1" applyFont="1"/>
    <xf numFmtId="43" fontId="1" fillId="2" borderId="0" xfId="1" applyFont="1" applyFill="1"/>
    <xf numFmtId="43" fontId="0" fillId="3" borderId="0" xfId="1" applyFont="1" applyFill="1"/>
    <xf numFmtId="166" fontId="3" fillId="0" borderId="0" xfId="0" applyNumberFormat="1" applyFont="1"/>
    <xf numFmtId="43" fontId="3" fillId="0" borderId="0" xfId="1" applyFont="1"/>
    <xf numFmtId="43" fontId="3" fillId="2" borderId="0" xfId="1" applyFont="1" applyFill="1"/>
    <xf numFmtId="43" fontId="3" fillId="3" borderId="0" xfId="1" applyFont="1" applyFill="1"/>
    <xf numFmtId="43" fontId="0" fillId="0" borderId="0" xfId="0" applyNumberFormat="1"/>
    <xf numFmtId="0" fontId="4" fillId="0" borderId="0" xfId="0" applyFont="1"/>
    <xf numFmtId="43" fontId="5" fillId="0" borderId="0" xfId="0" applyNumberFormat="1" applyFont="1"/>
    <xf numFmtId="0" fontId="5" fillId="0" borderId="0" xfId="0" applyFont="1"/>
    <xf numFmtId="43" fontId="5" fillId="0" borderId="0" xfId="1" applyFont="1"/>
    <xf numFmtId="43" fontId="3" fillId="2" borderId="0" xfId="0" applyNumberFormat="1" applyFont="1" applyFill="1"/>
    <xf numFmtId="167" fontId="0" fillId="5" borderId="0" xfId="0" applyNumberFormat="1" applyFill="1"/>
    <xf numFmtId="168" fontId="5" fillId="0" borderId="0" xfId="0" applyNumberFormat="1" applyFont="1"/>
    <xf numFmtId="169" fontId="3" fillId="2" borderId="0" xfId="0" applyNumberFormat="1" applyFont="1" applyFill="1"/>
    <xf numFmtId="170" fontId="0" fillId="0" borderId="0" xfId="0" applyNumberFormat="1"/>
    <xf numFmtId="169" fontId="5" fillId="4" borderId="0" xfId="0" applyNumberFormat="1" applyFont="1" applyFill="1"/>
    <xf numFmtId="43" fontId="5" fillId="4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41" fontId="0" fillId="0" borderId="0" xfId="0" applyNumberFormat="1"/>
    <xf numFmtId="41" fontId="0" fillId="0" borderId="1" xfId="0" applyNumberFormat="1" applyBorder="1"/>
    <xf numFmtId="43" fontId="4" fillId="0" borderId="0" xfId="0" applyNumberFormat="1" applyFont="1"/>
    <xf numFmtId="9" fontId="3" fillId="0" borderId="0" xfId="0" applyNumberFormat="1" applyFont="1"/>
    <xf numFmtId="171" fontId="3" fillId="0" borderId="0" xfId="0" applyNumberFormat="1" applyFont="1"/>
    <xf numFmtId="171" fontId="0" fillId="0" borderId="0" xfId="0" applyNumberFormat="1"/>
    <xf numFmtId="0" fontId="3" fillId="0" borderId="1" xfId="0" applyFont="1" applyBorder="1"/>
    <xf numFmtId="171" fontId="0" fillId="0" borderId="1" xfId="0" applyNumberFormat="1" applyBorder="1"/>
    <xf numFmtId="171" fontId="5" fillId="0" borderId="0" xfId="0" applyNumberFormat="1" applyFont="1"/>
    <xf numFmtId="171" fontId="4" fillId="0" borderId="0" xfId="0" applyNumberFormat="1" applyFont="1"/>
    <xf numFmtId="171" fontId="4" fillId="0" borderId="1" xfId="0" applyNumberFormat="1" applyFont="1" applyBorder="1"/>
    <xf numFmtId="43" fontId="5" fillId="0" borderId="0" xfId="0" applyNumberFormat="1" applyFont="1" applyAlignment="1">
      <alignment horizontal="left"/>
    </xf>
    <xf numFmtId="9" fontId="5" fillId="0" borderId="0" xfId="2" applyFont="1"/>
    <xf numFmtId="166" fontId="0" fillId="0" borderId="0" xfId="0" applyNumberFormat="1"/>
    <xf numFmtId="43" fontId="0" fillId="0" borderId="0" xfId="2" applyNumberFormat="1" applyFont="1"/>
    <xf numFmtId="43" fontId="1" fillId="2" borderId="0" xfId="2" applyNumberFormat="1" applyFont="1" applyFill="1"/>
    <xf numFmtId="0" fontId="0" fillId="0" borderId="3" xfId="0" applyBorder="1"/>
    <xf numFmtId="41" fontId="0" fillId="0" borderId="3" xfId="0" applyNumberForma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5" xfId="0" applyBorder="1"/>
    <xf numFmtId="14" fontId="0" fillId="0" borderId="0" xfId="0" applyNumberFormat="1"/>
    <xf numFmtId="10" fontId="0" fillId="0" borderId="0" xfId="0" applyNumberFormat="1"/>
    <xf numFmtId="0" fontId="0" fillId="0" borderId="7" xfId="0" applyBorder="1"/>
    <xf numFmtId="0" fontId="3" fillId="0" borderId="9" xfId="0" applyFont="1" applyBorder="1"/>
    <xf numFmtId="43" fontId="0" fillId="0" borderId="10" xfId="0" applyNumberFormat="1" applyBorder="1"/>
    <xf numFmtId="0" fontId="0" fillId="0" borderId="10" xfId="0" applyBorder="1"/>
    <xf numFmtId="41" fontId="0" fillId="0" borderId="10" xfId="0" applyNumberFormat="1" applyBorder="1"/>
    <xf numFmtId="0" fontId="3" fillId="0" borderId="2" xfId="0" applyFont="1" applyBorder="1"/>
    <xf numFmtId="0" fontId="0" fillId="0" borderId="3" xfId="0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6" xfId="0" applyNumberFormat="1" applyBorder="1"/>
    <xf numFmtId="41" fontId="0" fillId="0" borderId="8" xfId="0" applyNumberFormat="1" applyBorder="1"/>
    <xf numFmtId="0" fontId="0" fillId="0" borderId="9" xfId="0" applyBorder="1"/>
    <xf numFmtId="41" fontId="0" fillId="0" borderId="11" xfId="0" applyNumberFormat="1" applyBorder="1"/>
    <xf numFmtId="0" fontId="0" fillId="3" borderId="3" xfId="0" applyFill="1" applyBorder="1"/>
    <xf numFmtId="0" fontId="0" fillId="3" borderId="0" xfId="0" applyFill="1"/>
    <xf numFmtId="14" fontId="0" fillId="3" borderId="0" xfId="0" applyNumberFormat="1" applyFill="1"/>
    <xf numFmtId="10" fontId="0" fillId="3" borderId="0" xfId="0" applyNumberFormat="1" applyFill="1"/>
    <xf numFmtId="43" fontId="0" fillId="3" borderId="0" xfId="0" applyNumberFormat="1" applyFill="1"/>
    <xf numFmtId="41" fontId="0" fillId="3" borderId="0" xfId="0" applyNumberFormat="1" applyFill="1"/>
    <xf numFmtId="43" fontId="0" fillId="3" borderId="1" xfId="0" applyNumberFormat="1" applyFill="1" applyBorder="1"/>
    <xf numFmtId="41" fontId="0" fillId="3" borderId="1" xfId="0" applyNumberFormat="1" applyFill="1" applyBorder="1"/>
    <xf numFmtId="43" fontId="0" fillId="3" borderId="10" xfId="0" applyNumberFormat="1" applyFill="1" applyBorder="1"/>
    <xf numFmtId="41" fontId="0" fillId="3" borderId="10" xfId="0" applyNumberFormat="1" applyFill="1" applyBorder="1"/>
    <xf numFmtId="0" fontId="0" fillId="3" borderId="3" xfId="0" applyFill="1" applyBorder="1" applyAlignment="1">
      <alignment horizontal="center"/>
    </xf>
    <xf numFmtId="43" fontId="2" fillId="0" borderId="0" xfId="0" applyNumberFormat="1" applyFont="1"/>
    <xf numFmtId="41" fontId="2" fillId="0" borderId="6" xfId="0" applyNumberFormat="1" applyFont="1" applyBorder="1"/>
    <xf numFmtId="43" fontId="2" fillId="0" borderId="1" xfId="0" applyNumberFormat="1" applyFont="1" applyBorder="1"/>
    <xf numFmtId="41" fontId="2" fillId="0" borderId="8" xfId="0" applyNumberFormat="1" applyFont="1" applyBorder="1"/>
    <xf numFmtId="43" fontId="2" fillId="0" borderId="10" xfId="0" applyNumberFormat="1" applyFont="1" applyBorder="1"/>
    <xf numFmtId="41" fontId="2" fillId="0" borderId="11" xfId="0" applyNumberFormat="1" applyFont="1" applyBorder="1"/>
    <xf numFmtId="43" fontId="3" fillId="0" borderId="10" xfId="0" applyNumberFormat="1" applyFont="1" applyBorder="1"/>
    <xf numFmtId="41" fontId="3" fillId="0" borderId="10" xfId="0" applyNumberFormat="1" applyFont="1" applyBorder="1"/>
    <xf numFmtId="0" fontId="3" fillId="0" borderId="10" xfId="0" applyFont="1" applyBorder="1"/>
    <xf numFmtId="41" fontId="3" fillId="0" borderId="11" xfId="0" applyNumberFormat="1" applyFont="1" applyBorder="1"/>
    <xf numFmtId="0" fontId="0" fillId="4" borderId="3" xfId="0" applyFill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10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43" fontId="0" fillId="4" borderId="1" xfId="0" applyNumberFormat="1" applyFill="1" applyBorder="1"/>
    <xf numFmtId="41" fontId="0" fillId="4" borderId="1" xfId="0" applyNumberFormat="1" applyFill="1" applyBorder="1"/>
    <xf numFmtId="43" fontId="3" fillId="4" borderId="10" xfId="0" applyNumberFormat="1" applyFont="1" applyFill="1" applyBorder="1"/>
    <xf numFmtId="41" fontId="3" fillId="4" borderId="10" xfId="0" applyNumberFormat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6421-F7F9-4AEC-B38E-EA0F2849984A}">
  <dimension ref="A1:R124"/>
  <sheetViews>
    <sheetView topLeftCell="A13" workbookViewId="0">
      <selection activeCell="E26" sqref="E26"/>
    </sheetView>
  </sheetViews>
  <sheetFormatPr defaultRowHeight="15" x14ac:dyDescent="0.25"/>
  <cols>
    <col min="1" max="1" width="32.5703125" bestFit="1" customWidth="1"/>
    <col min="2" max="2" width="13.140625" bestFit="1" customWidth="1"/>
    <col min="3" max="3" width="12.5703125" style="31" bestFit="1" customWidth="1"/>
    <col min="4" max="4" width="4.140625" customWidth="1"/>
    <col min="5" max="5" width="13.140625" bestFit="1" customWidth="1"/>
    <col min="6" max="6" width="15.7109375" bestFit="1" customWidth="1"/>
    <col min="7" max="7" width="4.140625" customWidth="1"/>
    <col min="8" max="8" width="13.140625" bestFit="1" customWidth="1"/>
    <col min="9" max="9" width="12.5703125" bestFit="1" customWidth="1"/>
    <col min="10" max="10" width="4.140625" customWidth="1"/>
    <col min="11" max="11" width="13.140625" bestFit="1" customWidth="1"/>
    <col min="12" max="12" width="11" customWidth="1"/>
    <col min="18" max="18" width="11.7109375" bestFit="1" customWidth="1"/>
  </cols>
  <sheetData>
    <row r="1" spans="1:15" x14ac:dyDescent="0.25">
      <c r="A1" s="60" t="s">
        <v>53</v>
      </c>
      <c r="B1" s="61" t="s">
        <v>56</v>
      </c>
      <c r="C1" s="62"/>
      <c r="D1" s="61"/>
      <c r="E1" s="61" t="s">
        <v>57</v>
      </c>
      <c r="F1" s="61"/>
      <c r="G1" s="61"/>
      <c r="H1" s="61" t="s">
        <v>58</v>
      </c>
      <c r="I1" s="61"/>
      <c r="J1" s="61"/>
      <c r="K1" s="77" t="s">
        <v>59</v>
      </c>
      <c r="L1" s="67"/>
      <c r="M1" s="47"/>
      <c r="N1" s="47" t="s">
        <v>61</v>
      </c>
      <c r="O1" s="49"/>
    </row>
    <row r="2" spans="1:15" x14ac:dyDescent="0.25">
      <c r="A2" s="50" t="s">
        <v>52</v>
      </c>
      <c r="B2" t="s">
        <v>36</v>
      </c>
      <c r="E2" t="s">
        <v>44</v>
      </c>
      <c r="H2" t="s">
        <v>47</v>
      </c>
      <c r="K2" s="68" t="s">
        <v>45</v>
      </c>
      <c r="L2" s="68"/>
      <c r="N2" t="s">
        <v>55</v>
      </c>
      <c r="O2" s="51"/>
    </row>
    <row r="3" spans="1:15" x14ac:dyDescent="0.25">
      <c r="A3" s="52"/>
      <c r="B3" t="s">
        <v>43</v>
      </c>
      <c r="E3" s="53" t="s">
        <v>51</v>
      </c>
      <c r="H3" s="53" t="s">
        <v>48</v>
      </c>
      <c r="K3" s="69" t="s">
        <v>46</v>
      </c>
      <c r="L3" s="68"/>
      <c r="N3" t="s">
        <v>17</v>
      </c>
      <c r="O3" s="51"/>
    </row>
    <row r="4" spans="1:15" x14ac:dyDescent="0.25">
      <c r="A4" s="52"/>
      <c r="B4" s="53">
        <v>44999</v>
      </c>
      <c r="E4" t="s">
        <v>50</v>
      </c>
      <c r="H4" s="54" t="s">
        <v>49</v>
      </c>
      <c r="K4" s="70">
        <v>3.5000000000000003E-2</v>
      </c>
      <c r="L4" s="68"/>
      <c r="N4" t="s">
        <v>60</v>
      </c>
      <c r="O4" s="51"/>
    </row>
    <row r="5" spans="1:15" x14ac:dyDescent="0.25">
      <c r="A5" s="52"/>
      <c r="K5" s="68"/>
      <c r="L5" s="68"/>
      <c r="O5" s="51"/>
    </row>
    <row r="6" spans="1:15" x14ac:dyDescent="0.25">
      <c r="A6" s="52"/>
      <c r="B6" t="s">
        <v>39</v>
      </c>
      <c r="C6" s="31" t="s">
        <v>38</v>
      </c>
      <c r="E6" t="s">
        <v>39</v>
      </c>
      <c r="F6" t="s">
        <v>38</v>
      </c>
      <c r="H6" t="s">
        <v>39</v>
      </c>
      <c r="I6" t="s">
        <v>38</v>
      </c>
      <c r="K6" s="68" t="s">
        <v>39</v>
      </c>
      <c r="L6" s="68" t="s">
        <v>38</v>
      </c>
      <c r="N6" t="s">
        <v>39</v>
      </c>
      <c r="O6" s="51" t="s">
        <v>38</v>
      </c>
    </row>
    <row r="7" spans="1:15" x14ac:dyDescent="0.25">
      <c r="A7" s="52"/>
      <c r="B7" t="s">
        <v>40</v>
      </c>
      <c r="C7" s="31" t="s">
        <v>37</v>
      </c>
      <c r="E7" t="s">
        <v>40</v>
      </c>
      <c r="F7" t="s">
        <v>37</v>
      </c>
      <c r="H7" t="s">
        <v>40</v>
      </c>
      <c r="I7" t="s">
        <v>37</v>
      </c>
      <c r="K7" s="68" t="s">
        <v>40</v>
      </c>
      <c r="L7" s="68" t="s">
        <v>37</v>
      </c>
      <c r="N7" t="s">
        <v>40</v>
      </c>
      <c r="O7" s="51" t="s">
        <v>37</v>
      </c>
    </row>
    <row r="8" spans="1:15" x14ac:dyDescent="0.25">
      <c r="A8" s="52"/>
      <c r="B8" t="s">
        <v>41</v>
      </c>
      <c r="C8" s="31" t="s">
        <v>42</v>
      </c>
      <c r="E8" t="s">
        <v>41</v>
      </c>
      <c r="F8" t="s">
        <v>42</v>
      </c>
      <c r="H8" t="s">
        <v>41</v>
      </c>
      <c r="I8" t="s">
        <v>42</v>
      </c>
      <c r="K8" s="68" t="s">
        <v>41</v>
      </c>
      <c r="L8" s="68" t="s">
        <v>42</v>
      </c>
      <c r="N8" t="s">
        <v>41</v>
      </c>
      <c r="O8" s="51" t="s">
        <v>42</v>
      </c>
    </row>
    <row r="9" spans="1:15" x14ac:dyDescent="0.25">
      <c r="A9" s="50" t="s">
        <v>34</v>
      </c>
      <c r="K9" s="68"/>
      <c r="L9" s="68"/>
      <c r="O9" s="51"/>
    </row>
    <row r="10" spans="1:15" x14ac:dyDescent="0.25">
      <c r="A10" s="52" t="s">
        <v>14</v>
      </c>
      <c r="B10" s="17">
        <f>'Nieuwe gemeente huis I'!B63</f>
        <v>26.92971</v>
      </c>
      <c r="C10" s="31">
        <f>'Nieuwe gemeente huis I'!C63*1000000</f>
        <v>673242.75</v>
      </c>
      <c r="E10" s="17">
        <f>'Nieuwe gemeente huis II'!B63</f>
        <v>29.280600000000014</v>
      </c>
      <c r="F10" s="31">
        <f>'Nieuwe gemeente huis II'!C63*1000000</f>
        <v>732015.00000000035</v>
      </c>
      <c r="H10" s="17">
        <f>'Nieuwe gemeentehuis III'!B63</f>
        <v>29.280600000000014</v>
      </c>
      <c r="I10" s="31">
        <f>'Nieuwe gemeentehuis III'!C63*1000000</f>
        <v>732015.00000000035</v>
      </c>
      <c r="K10" s="71">
        <f>'Nieuwe gemeentehuis IV'!B63</f>
        <v>29.280600000000014</v>
      </c>
      <c r="L10" s="72">
        <f>'Nieuwe gemeentehuis IV'!C63*1000000</f>
        <v>732015.00000000035</v>
      </c>
      <c r="N10" s="78">
        <f>K10-B10</f>
        <v>2.3508900000000139</v>
      </c>
      <c r="O10" s="79">
        <f>L10-C10</f>
        <v>58772.250000000349</v>
      </c>
    </row>
    <row r="11" spans="1:15" x14ac:dyDescent="0.25">
      <c r="A11" s="55" t="s">
        <v>30</v>
      </c>
      <c r="B11" s="30">
        <f>'Nieuwe gemeente huis I'!B64</f>
        <v>5.3739732400000007</v>
      </c>
      <c r="C11" s="32">
        <f>'Nieuwe gemeente huis I'!C64*1000000</f>
        <v>134349.33100000001</v>
      </c>
      <c r="D11" s="29"/>
      <c r="E11" s="30">
        <f>'Nieuwe gemeente huis II'!B64</f>
        <v>5.8431063999999964</v>
      </c>
      <c r="F11" s="32">
        <f>'Nieuwe gemeente huis II'!C64*1000000</f>
        <v>146077.65999999992</v>
      </c>
      <c r="G11" s="29"/>
      <c r="H11" s="30">
        <f>'Nieuwe gemeentehuis III'!B64</f>
        <v>25.563590499999986</v>
      </c>
      <c r="I11" s="32">
        <f>'Nieuwe gemeentehuis III'!C64*1000000</f>
        <v>639089.7624999996</v>
      </c>
      <c r="K11" s="73">
        <f>'Nieuwe gemeentehuis IV'!B64</f>
        <v>26.702280499999986</v>
      </c>
      <c r="L11" s="74">
        <f>'Nieuwe gemeentehuis IV'!C64*1000000</f>
        <v>667557.0124999996</v>
      </c>
      <c r="N11" s="80">
        <f>K11-B11</f>
        <v>21.328307259999985</v>
      </c>
      <c r="O11" s="81">
        <f>L11-C11</f>
        <v>533207.6814999996</v>
      </c>
    </row>
    <row r="12" spans="1:15" x14ac:dyDescent="0.25">
      <c r="A12" s="50" t="s">
        <v>31</v>
      </c>
      <c r="B12" s="17">
        <f>SUM(B10:B11)</f>
        <v>32.303683239999998</v>
      </c>
      <c r="C12" s="31">
        <f>SUM(C10:C11)</f>
        <v>807592.08100000001</v>
      </c>
      <c r="E12" s="17">
        <f>SUM(E10:E11)</f>
        <v>35.12370640000001</v>
      </c>
      <c r="F12" s="31">
        <f>SUM(F10:F11)</f>
        <v>878092.66000000027</v>
      </c>
      <c r="H12" s="17">
        <f>SUM(H10:H11)</f>
        <v>54.844190499999996</v>
      </c>
      <c r="I12" s="31">
        <f>SUM(I10:I11)</f>
        <v>1371104.7625</v>
      </c>
      <c r="K12" s="71">
        <f t="shared" ref="K12:L12" si="0">SUM(K10:K11)</f>
        <v>55.9828805</v>
      </c>
      <c r="L12" s="72">
        <f t="shared" si="0"/>
        <v>1399572.0125</v>
      </c>
      <c r="N12" s="78">
        <f t="shared" ref="N12:O12" si="1">SUM(N10:N11)</f>
        <v>23.679197259999999</v>
      </c>
      <c r="O12" s="79">
        <f t="shared" si="1"/>
        <v>591979.93149999995</v>
      </c>
    </row>
    <row r="13" spans="1:15" x14ac:dyDescent="0.25">
      <c r="A13" s="50"/>
      <c r="E13" s="17"/>
      <c r="F13" s="31"/>
      <c r="H13" s="17"/>
      <c r="I13" s="31"/>
      <c r="K13" s="71"/>
      <c r="L13" s="72"/>
      <c r="N13" s="78"/>
      <c r="O13" s="79"/>
    </row>
    <row r="14" spans="1:15" x14ac:dyDescent="0.25">
      <c r="A14" s="52" t="s">
        <v>19</v>
      </c>
      <c r="B14" s="17">
        <f>'Nieuwe gemeente huis I'!B67</f>
        <v>0.14664000000000008</v>
      </c>
      <c r="C14" s="31">
        <f>'Nieuwe gemeente huis I'!C67*1000000</f>
        <v>3666.0000000000018</v>
      </c>
      <c r="E14" s="17">
        <f>'Nieuwe gemeente huis II'!B67</f>
        <v>0.14664000000000008</v>
      </c>
      <c r="F14" s="31">
        <f>'Nieuwe gemeente huis II'!C67*1000000</f>
        <v>3666.0000000000018</v>
      </c>
      <c r="H14" s="17">
        <f>'Nieuwe gemeentehuis III'!B67</f>
        <v>0.14664000000000008</v>
      </c>
      <c r="I14" s="31">
        <f>'Nieuwe gemeentehuis III'!C67*1000000</f>
        <v>3666.0000000000018</v>
      </c>
      <c r="K14" s="71">
        <f>'Nieuwe gemeentehuis IV'!B67</f>
        <v>0.14664000000000008</v>
      </c>
      <c r="L14" s="72">
        <f>'Nieuwe gemeentehuis IV'!C67*1000000</f>
        <v>3666.0000000000018</v>
      </c>
      <c r="N14" s="78">
        <f t="shared" ref="N14:O16" si="2">K14-B14</f>
        <v>0</v>
      </c>
      <c r="O14" s="79">
        <f t="shared" si="2"/>
        <v>0</v>
      </c>
    </row>
    <row r="15" spans="1:15" x14ac:dyDescent="0.25">
      <c r="A15" s="52" t="s">
        <v>20</v>
      </c>
      <c r="B15" s="17">
        <f>'Nieuwe gemeente huis I'!B68</f>
        <v>12.368719999999987</v>
      </c>
      <c r="C15" s="31">
        <f>'Nieuwe gemeente huis I'!C68*1000000</f>
        <v>309217.99999999965</v>
      </c>
      <c r="E15" s="17">
        <f>'Nieuwe gemeente huis II'!B68</f>
        <v>12.368719999999987</v>
      </c>
      <c r="F15" s="31">
        <f>'Nieuwe gemeente huis II'!C68*1000000</f>
        <v>309217.99999999965</v>
      </c>
      <c r="H15" s="17">
        <f>'Nieuwe gemeentehuis III'!B68</f>
        <v>12.368719999999987</v>
      </c>
      <c r="I15" s="31">
        <f>'Nieuwe gemeentehuis III'!C68*1000000</f>
        <v>309217.99999999965</v>
      </c>
      <c r="K15" s="71">
        <f>'Nieuwe gemeentehuis IV'!B68</f>
        <v>12.368719999999987</v>
      </c>
      <c r="L15" s="72">
        <f>'Nieuwe gemeentehuis IV'!C68*1000000</f>
        <v>309217.99999999965</v>
      </c>
      <c r="N15" s="78">
        <f t="shared" si="2"/>
        <v>0</v>
      </c>
      <c r="O15" s="79">
        <f t="shared" si="2"/>
        <v>0</v>
      </c>
    </row>
    <row r="16" spans="1:15" x14ac:dyDescent="0.25">
      <c r="A16" s="55" t="s">
        <v>32</v>
      </c>
      <c r="B16" s="30">
        <f>'Nieuwe gemeente huis I'!B69</f>
        <v>10.472559999999998</v>
      </c>
      <c r="C16" s="32">
        <f>'Nieuwe gemeente huis I'!C69*1000000</f>
        <v>261813.99999999994</v>
      </c>
      <c r="D16" s="29"/>
      <c r="E16" s="30">
        <f>'Nieuwe gemeente huis II'!B69</f>
        <v>10.472559999999998</v>
      </c>
      <c r="F16" s="32">
        <f>'Nieuwe gemeente huis II'!C69*1000000</f>
        <v>261813.99999999994</v>
      </c>
      <c r="G16" s="29"/>
      <c r="H16" s="30">
        <f>'Nieuwe gemeentehuis III'!B69</f>
        <v>10.472559999999998</v>
      </c>
      <c r="I16" s="32">
        <f>'Nieuwe gemeentehuis III'!C69*1000000</f>
        <v>261813.99999999994</v>
      </c>
      <c r="K16" s="73">
        <f>'Nieuwe gemeentehuis IV'!B69</f>
        <v>10.472559999999998</v>
      </c>
      <c r="L16" s="74">
        <f>'Nieuwe gemeentehuis IV'!C69*1000000</f>
        <v>261813.99999999994</v>
      </c>
      <c r="N16" s="80">
        <f t="shared" si="2"/>
        <v>0</v>
      </c>
      <c r="O16" s="81">
        <f t="shared" si="2"/>
        <v>0</v>
      </c>
    </row>
    <row r="17" spans="1:15" x14ac:dyDescent="0.25">
      <c r="A17" s="50" t="s">
        <v>33</v>
      </c>
      <c r="B17" s="17">
        <f>SUM(B14:B16)</f>
        <v>22.987919999999985</v>
      </c>
      <c r="C17" s="31">
        <f>SUM(C14:C16)</f>
        <v>574697.99999999953</v>
      </c>
      <c r="E17" s="17">
        <f>SUM(E14:E16)</f>
        <v>22.987919999999985</v>
      </c>
      <c r="F17" s="31">
        <f>SUM(F14:F16)</f>
        <v>574697.99999999953</v>
      </c>
      <c r="H17" s="17">
        <f>SUM(H14:H16)</f>
        <v>22.987919999999985</v>
      </c>
      <c r="I17" s="31">
        <f>SUM(I14:I16)</f>
        <v>574697.99999999953</v>
      </c>
      <c r="K17" s="71">
        <f t="shared" ref="K17:L17" si="3">SUM(K14:K16)</f>
        <v>22.987919999999985</v>
      </c>
      <c r="L17" s="72">
        <f t="shared" si="3"/>
        <v>574697.99999999953</v>
      </c>
      <c r="N17" s="78">
        <f t="shared" ref="N17:O17" si="4">SUM(N14:N16)</f>
        <v>0</v>
      </c>
      <c r="O17" s="79">
        <f t="shared" si="4"/>
        <v>0</v>
      </c>
    </row>
    <row r="18" spans="1:15" x14ac:dyDescent="0.25">
      <c r="A18" s="52"/>
      <c r="E18" s="17"/>
      <c r="F18" s="31"/>
      <c r="H18" s="17"/>
      <c r="I18" s="31"/>
      <c r="K18" s="71"/>
      <c r="L18" s="72"/>
      <c r="N18" s="78"/>
      <c r="O18" s="79"/>
    </row>
    <row r="19" spans="1:15" x14ac:dyDescent="0.25">
      <c r="A19" s="50" t="s">
        <v>34</v>
      </c>
      <c r="B19" s="17">
        <f>B17+B12</f>
        <v>55.291603239999986</v>
      </c>
      <c r="C19" s="31">
        <f>C17+C12</f>
        <v>1382290.0809999995</v>
      </c>
      <c r="D19" s="31"/>
      <c r="E19" s="17">
        <f t="shared" ref="E19:L19" si="5">E17+E12</f>
        <v>58.111626399999992</v>
      </c>
      <c r="F19" s="31">
        <f t="shared" si="5"/>
        <v>1452790.6599999997</v>
      </c>
      <c r="G19" s="31"/>
      <c r="H19" s="17">
        <f t="shared" si="5"/>
        <v>77.832110499999985</v>
      </c>
      <c r="I19" s="31">
        <f t="shared" si="5"/>
        <v>1945802.7624999995</v>
      </c>
      <c r="K19" s="71">
        <f t="shared" si="5"/>
        <v>78.970800499999982</v>
      </c>
      <c r="L19" s="72">
        <f t="shared" si="5"/>
        <v>1974270.0124999995</v>
      </c>
      <c r="N19" s="78">
        <f t="shared" ref="N19" si="6">N17+N12</f>
        <v>23.679197259999999</v>
      </c>
      <c r="O19" s="79">
        <f t="shared" ref="O19" si="7">O17+O12</f>
        <v>591979.93149999995</v>
      </c>
    </row>
    <row r="20" spans="1:15" x14ac:dyDescent="0.25">
      <c r="A20" s="52"/>
      <c r="E20" s="17"/>
      <c r="F20" s="31"/>
      <c r="H20" s="17"/>
      <c r="I20" s="31"/>
      <c r="K20" s="71"/>
      <c r="L20" s="72"/>
      <c r="N20" s="78"/>
      <c r="O20" s="79"/>
    </row>
    <row r="21" spans="1:15" x14ac:dyDescent="0.25">
      <c r="A21" s="52" t="s">
        <v>35</v>
      </c>
      <c r="B21" s="17">
        <f>'Nieuwe gemeente huis I'!B74</f>
        <v>-9.6000000000000068</v>
      </c>
      <c r="C21" s="31">
        <f>'Nieuwe gemeente huis I'!C74*1000000</f>
        <v>-240000.00000000015</v>
      </c>
      <c r="E21" s="17">
        <f>'Nieuwe gemeente huis II'!B74</f>
        <v>-9.6000000000000068</v>
      </c>
      <c r="F21" s="31">
        <f>'Nieuwe gemeente huis II'!C74*1000000</f>
        <v>-240000.00000000015</v>
      </c>
      <c r="H21" s="17">
        <f>'Nieuwe gemeentehuis III'!B74</f>
        <v>-9.6000000000000068</v>
      </c>
      <c r="I21" s="31">
        <f>'Nieuwe gemeentehuis III'!C74*1000000</f>
        <v>-240000.00000000015</v>
      </c>
      <c r="K21" s="71">
        <f>'Nieuwe gemeentehuis IV'!B74</f>
        <v>-9.6000000000000068</v>
      </c>
      <c r="L21" s="72">
        <f>'Nieuwe gemeentehuis IV'!C74*1000000</f>
        <v>-240000.00000000015</v>
      </c>
      <c r="N21" s="78">
        <f>K21-B21</f>
        <v>0</v>
      </c>
      <c r="O21" s="79">
        <f>L21-C21</f>
        <v>0</v>
      </c>
    </row>
    <row r="22" spans="1:15" x14ac:dyDescent="0.25">
      <c r="A22" s="52"/>
      <c r="E22" s="17"/>
      <c r="F22" s="31"/>
      <c r="H22" s="17"/>
      <c r="I22" s="31"/>
      <c r="K22" s="71"/>
      <c r="L22" s="72"/>
      <c r="N22" s="78"/>
      <c r="O22" s="79"/>
    </row>
    <row r="23" spans="1:15" ht="15.75" thickBot="1" x14ac:dyDescent="0.3">
      <c r="A23" s="56" t="s">
        <v>22</v>
      </c>
      <c r="B23" s="57">
        <f>B21+B19</f>
        <v>45.691603239999978</v>
      </c>
      <c r="C23" s="59">
        <f>C21+C19</f>
        <v>1142290.0809999993</v>
      </c>
      <c r="D23" s="58"/>
      <c r="E23" s="57">
        <f>E21+E19</f>
        <v>48.511626399999983</v>
      </c>
      <c r="F23" s="59">
        <f>F21+F19</f>
        <v>1212790.6599999995</v>
      </c>
      <c r="G23" s="58"/>
      <c r="H23" s="57">
        <f>H21+H19</f>
        <v>68.232110499999976</v>
      </c>
      <c r="I23" s="59">
        <f>I21+I19</f>
        <v>1705802.7624999993</v>
      </c>
      <c r="J23" s="58"/>
      <c r="K23" s="75">
        <f>K21+K19</f>
        <v>69.370800499999973</v>
      </c>
      <c r="L23" s="76">
        <f>L21+L19</f>
        <v>1734270.0124999993</v>
      </c>
      <c r="M23" s="58"/>
      <c r="N23" s="82">
        <f>N21+N19</f>
        <v>23.679197259999999</v>
      </c>
      <c r="O23" s="83">
        <f>O21+O19</f>
        <v>591979.93149999995</v>
      </c>
    </row>
    <row r="24" spans="1:15" x14ac:dyDescent="0.25">
      <c r="F24" s="31"/>
      <c r="I24" s="31"/>
      <c r="L24" s="31"/>
      <c r="O24" s="31"/>
    </row>
    <row r="25" spans="1:15" ht="15.75" thickBot="1" x14ac:dyDescent="0.3"/>
    <row r="26" spans="1:15" x14ac:dyDescent="0.25">
      <c r="A26" s="60" t="s">
        <v>54</v>
      </c>
      <c r="B26" s="47" t="s">
        <v>56</v>
      </c>
      <c r="C26" s="48"/>
      <c r="D26" s="47"/>
      <c r="E26" s="47" t="s">
        <v>57</v>
      </c>
      <c r="F26" s="47"/>
      <c r="G26" s="47"/>
      <c r="H26" s="61" t="s">
        <v>58</v>
      </c>
      <c r="I26" s="47"/>
      <c r="J26" s="47"/>
      <c r="K26" s="67" t="s">
        <v>59</v>
      </c>
      <c r="L26" s="67"/>
      <c r="M26" s="47"/>
      <c r="N26" s="47" t="s">
        <v>61</v>
      </c>
      <c r="O26" s="49"/>
    </row>
    <row r="27" spans="1:15" x14ac:dyDescent="0.25">
      <c r="A27" s="52"/>
      <c r="B27" t="s">
        <v>36</v>
      </c>
      <c r="E27" t="s">
        <v>92</v>
      </c>
      <c r="H27" t="s">
        <v>47</v>
      </c>
      <c r="K27" s="68" t="s">
        <v>45</v>
      </c>
      <c r="L27" s="68"/>
      <c r="N27" t="s">
        <v>55</v>
      </c>
      <c r="O27" s="51"/>
    </row>
    <row r="28" spans="1:15" x14ac:dyDescent="0.25">
      <c r="A28" s="52"/>
      <c r="B28" t="s">
        <v>43</v>
      </c>
      <c r="H28" s="53" t="s">
        <v>48</v>
      </c>
      <c r="K28" s="69" t="s">
        <v>46</v>
      </c>
      <c r="L28" s="68"/>
      <c r="N28" t="s">
        <v>17</v>
      </c>
      <c r="O28" s="51"/>
    </row>
    <row r="29" spans="1:15" x14ac:dyDescent="0.25">
      <c r="A29" s="52"/>
      <c r="B29" s="53">
        <v>44999</v>
      </c>
      <c r="E29" t="s">
        <v>93</v>
      </c>
      <c r="H29" s="54" t="s">
        <v>49</v>
      </c>
      <c r="K29" s="70">
        <v>3.5000000000000003E-2</v>
      </c>
      <c r="L29" s="68"/>
      <c r="N29" t="s">
        <v>60</v>
      </c>
      <c r="O29" s="51"/>
    </row>
    <row r="30" spans="1:15" x14ac:dyDescent="0.25">
      <c r="A30" s="52"/>
      <c r="K30" s="68"/>
      <c r="L30" s="68"/>
      <c r="O30" s="51"/>
    </row>
    <row r="31" spans="1:15" x14ac:dyDescent="0.25">
      <c r="A31" s="52"/>
      <c r="B31" t="s">
        <v>39</v>
      </c>
      <c r="C31" s="31" t="s">
        <v>38</v>
      </c>
      <c r="E31" t="s">
        <v>39</v>
      </c>
      <c r="F31" t="s">
        <v>38</v>
      </c>
      <c r="H31" t="s">
        <v>39</v>
      </c>
      <c r="I31" t="s">
        <v>38</v>
      </c>
      <c r="K31" s="68" t="s">
        <v>39</v>
      </c>
      <c r="L31" s="68" t="s">
        <v>38</v>
      </c>
      <c r="N31" t="s">
        <v>39</v>
      </c>
      <c r="O31" s="51" t="s">
        <v>38</v>
      </c>
    </row>
    <row r="32" spans="1:15" x14ac:dyDescent="0.25">
      <c r="A32" s="52"/>
      <c r="B32" t="s">
        <v>40</v>
      </c>
      <c r="C32" s="31" t="s">
        <v>37</v>
      </c>
      <c r="E32" t="s">
        <v>40</v>
      </c>
      <c r="F32" t="s">
        <v>37</v>
      </c>
      <c r="H32" t="s">
        <v>40</v>
      </c>
      <c r="I32" t="s">
        <v>37</v>
      </c>
      <c r="K32" s="68" t="s">
        <v>40</v>
      </c>
      <c r="L32" s="68" t="s">
        <v>37</v>
      </c>
      <c r="N32" t="s">
        <v>40</v>
      </c>
      <c r="O32" s="51" t="s">
        <v>37</v>
      </c>
    </row>
    <row r="33" spans="1:15" x14ac:dyDescent="0.25">
      <c r="A33" s="52"/>
      <c r="B33" t="s">
        <v>41</v>
      </c>
      <c r="C33" s="31" t="s">
        <v>42</v>
      </c>
      <c r="E33" t="s">
        <v>41</v>
      </c>
      <c r="F33" t="s">
        <v>42</v>
      </c>
      <c r="H33" t="s">
        <v>41</v>
      </c>
      <c r="I33" t="s">
        <v>42</v>
      </c>
      <c r="K33" s="68" t="s">
        <v>41</v>
      </c>
      <c r="L33" s="68" t="s">
        <v>42</v>
      </c>
      <c r="N33" t="s">
        <v>41</v>
      </c>
      <c r="O33" s="51" t="s">
        <v>42</v>
      </c>
    </row>
    <row r="34" spans="1:15" x14ac:dyDescent="0.25">
      <c r="A34" s="52" t="s">
        <v>34</v>
      </c>
      <c r="K34" s="68"/>
      <c r="L34" s="68"/>
      <c r="O34" s="51"/>
    </row>
    <row r="35" spans="1:15" x14ac:dyDescent="0.25">
      <c r="A35" s="52" t="s">
        <v>14</v>
      </c>
      <c r="B35" s="17">
        <f>'Oude I'!B63</f>
        <v>20.699285000000017</v>
      </c>
      <c r="C35" s="31">
        <f>'Oude I'!C63*1000000</f>
        <v>517482.12500000047</v>
      </c>
      <c r="E35" s="17">
        <f>'Oude II'!B63</f>
        <v>20.699285000000017</v>
      </c>
      <c r="F35" s="31">
        <f>'Oude II'!C63*1000000</f>
        <v>517482.12500000047</v>
      </c>
      <c r="H35" s="17">
        <f>'Oude III'!B63</f>
        <v>20.699285000000017</v>
      </c>
      <c r="I35" s="31">
        <f>'Oude III'!C63*1000000</f>
        <v>517482.12500000047</v>
      </c>
      <c r="K35" s="71">
        <f>'Oude IV'!B63</f>
        <v>20.699285000000017</v>
      </c>
      <c r="L35" s="72">
        <f>'Oude IV'!C63*1000000</f>
        <v>517482.12500000047</v>
      </c>
      <c r="N35" s="17">
        <f>K35-B35</f>
        <v>0</v>
      </c>
      <c r="O35" s="63">
        <f>L35-C35</f>
        <v>0</v>
      </c>
    </row>
    <row r="36" spans="1:15" x14ac:dyDescent="0.25">
      <c r="A36" s="55" t="s">
        <v>30</v>
      </c>
      <c r="B36" s="30">
        <f>'Oude I'!B64</f>
        <v>3.3946827399999959</v>
      </c>
      <c r="C36" s="32">
        <f>'Oude I'!C64*1000000</f>
        <v>84867.068499999892</v>
      </c>
      <c r="D36" s="29"/>
      <c r="E36" s="30">
        <f>'Oude II'!B64</f>
        <v>3.3946827399999959</v>
      </c>
      <c r="F36" s="32">
        <f>'Oude II'!C64*1000000</f>
        <v>84867.068499999892</v>
      </c>
      <c r="G36" s="29"/>
      <c r="H36" s="30">
        <f>'Oude III'!B64</f>
        <v>14.851736987499981</v>
      </c>
      <c r="I36" s="32">
        <f>'Oude III'!C64*1000000</f>
        <v>371293.42468749953</v>
      </c>
      <c r="K36" s="73">
        <f>'Oude IV'!B64</f>
        <v>15.576211962499981</v>
      </c>
      <c r="L36" s="74">
        <f>'Oude IV'!C64*1000000</f>
        <v>389405.29906249954</v>
      </c>
      <c r="N36" s="30">
        <f>K36-B36</f>
        <v>12.181529222499986</v>
      </c>
      <c r="O36" s="64">
        <f>L36-C36</f>
        <v>304538.23056249967</v>
      </c>
    </row>
    <row r="37" spans="1:15" x14ac:dyDescent="0.25">
      <c r="A37" s="52" t="s">
        <v>31</v>
      </c>
      <c r="B37" s="17">
        <f>SUM(B35:B36)</f>
        <v>24.093967740000014</v>
      </c>
      <c r="C37" s="31">
        <f>SUM(C35:C36)</f>
        <v>602349.1935000004</v>
      </c>
      <c r="E37" s="17">
        <f>SUM(E35:E36)</f>
        <v>24.093967740000014</v>
      </c>
      <c r="F37" s="31">
        <f>SUM(F35:F36)</f>
        <v>602349.1935000004</v>
      </c>
      <c r="H37" s="17">
        <f>SUM(H35:H36)</f>
        <v>35.5510219875</v>
      </c>
      <c r="I37" s="31">
        <f>SUM(I35:I36)</f>
        <v>888775.5496875</v>
      </c>
      <c r="K37" s="71">
        <f t="shared" ref="K37" si="8">SUM(K35:K36)</f>
        <v>36.2754969625</v>
      </c>
      <c r="L37" s="72">
        <f t="shared" ref="L37" si="9">SUM(L35:L36)</f>
        <v>906887.42406250001</v>
      </c>
      <c r="N37" s="17">
        <f t="shared" ref="N37" si="10">SUM(N35:N36)</f>
        <v>12.181529222499986</v>
      </c>
      <c r="O37" s="63">
        <f t="shared" ref="O37" si="11">SUM(O35:O36)</f>
        <v>304538.23056249967</v>
      </c>
    </row>
    <row r="38" spans="1:15" x14ac:dyDescent="0.25">
      <c r="A38" s="52"/>
      <c r="E38" s="17"/>
      <c r="F38" s="31"/>
      <c r="H38" s="17"/>
      <c r="I38" s="31"/>
      <c r="K38" s="71"/>
      <c r="L38" s="72"/>
      <c r="N38" s="17"/>
      <c r="O38" s="63"/>
    </row>
    <row r="39" spans="1:15" x14ac:dyDescent="0.25">
      <c r="A39" s="52" t="s">
        <v>19</v>
      </c>
      <c r="B39" s="17">
        <f>'Oude I'!B67</f>
        <v>2.4061999999999988</v>
      </c>
      <c r="C39" s="31">
        <f>'Oude I'!C67*1000000</f>
        <v>60154.999999999971</v>
      </c>
      <c r="E39" s="17">
        <f>'Oude II'!B67</f>
        <v>2.4061999999999988</v>
      </c>
      <c r="F39" s="31">
        <f>'Oude II'!C67*1000000</f>
        <v>60154.999999999971</v>
      </c>
      <c r="H39" s="17">
        <f>'Oude III'!B67</f>
        <v>2.4061999999999988</v>
      </c>
      <c r="I39" s="31">
        <f>'Oude III'!C67*1000000</f>
        <v>60154.999999999971</v>
      </c>
      <c r="K39" s="71">
        <f>'Oude IV'!B67</f>
        <v>2.4061999999999988</v>
      </c>
      <c r="L39" s="72">
        <f>'Oude IV'!C67*1000000</f>
        <v>60154.999999999971</v>
      </c>
      <c r="N39" s="17">
        <f t="shared" ref="N39:O41" si="12">K39-B39</f>
        <v>0</v>
      </c>
      <c r="O39" s="63">
        <f t="shared" si="12"/>
        <v>0</v>
      </c>
    </row>
    <row r="40" spans="1:15" x14ac:dyDescent="0.25">
      <c r="A40" s="52" t="s">
        <v>20</v>
      </c>
      <c r="B40" s="17">
        <f>'Oude I'!B68</f>
        <v>11.647200000000003</v>
      </c>
      <c r="C40" s="31">
        <f>'Oude I'!C68*1000000</f>
        <v>291180.00000000012</v>
      </c>
      <c r="E40" s="17">
        <f>'Oude II'!B68</f>
        <v>11.647200000000003</v>
      </c>
      <c r="F40" s="31">
        <f>'Oude II'!C68*1000000</f>
        <v>291180.00000000012</v>
      </c>
      <c r="H40" s="17">
        <f>'Oude III'!B68</f>
        <v>11.647200000000003</v>
      </c>
      <c r="I40" s="31">
        <f>'Oude III'!C68*1000000</f>
        <v>291180.00000000012</v>
      </c>
      <c r="K40" s="71">
        <f>'Oude IV'!B68</f>
        <v>11.647200000000003</v>
      </c>
      <c r="L40" s="72">
        <f>'Oude IV'!C68*1000000</f>
        <v>291180.00000000012</v>
      </c>
      <c r="N40" s="17">
        <f t="shared" si="12"/>
        <v>0</v>
      </c>
      <c r="O40" s="63">
        <f t="shared" si="12"/>
        <v>0</v>
      </c>
    </row>
    <row r="41" spans="1:15" x14ac:dyDescent="0.25">
      <c r="A41" s="55" t="s">
        <v>32</v>
      </c>
      <c r="B41" s="30">
        <f>'Oude I'!B69</f>
        <v>8.4955199999999955</v>
      </c>
      <c r="C41" s="32">
        <f>'Oude I'!C69*1000000</f>
        <v>212387.99999999988</v>
      </c>
      <c r="D41" s="29"/>
      <c r="E41" s="30">
        <f>'Oude II'!B69</f>
        <v>8.4955199999999955</v>
      </c>
      <c r="F41" s="32">
        <f>'Oude II'!C69*1000000</f>
        <v>212387.99999999988</v>
      </c>
      <c r="G41" s="29"/>
      <c r="H41" s="30">
        <f>'Oude III'!B69</f>
        <v>8.4955199999999955</v>
      </c>
      <c r="I41" s="32">
        <f>'Oude III'!C69*1000000</f>
        <v>212387.99999999988</v>
      </c>
      <c r="K41" s="73">
        <f>'Oude IV'!B69</f>
        <v>8.4955199999999955</v>
      </c>
      <c r="L41" s="74">
        <f>'Oude IV'!C69*1000000</f>
        <v>212387.99999999988</v>
      </c>
      <c r="N41" s="30">
        <f t="shared" si="12"/>
        <v>0</v>
      </c>
      <c r="O41" s="64">
        <f t="shared" si="12"/>
        <v>0</v>
      </c>
    </row>
    <row r="42" spans="1:15" x14ac:dyDescent="0.25">
      <c r="A42" s="52" t="s">
        <v>33</v>
      </c>
      <c r="B42" s="17">
        <f>SUM(B39:B41)</f>
        <v>22.548919999999995</v>
      </c>
      <c r="C42" s="31">
        <f>SUM(C39:C41)</f>
        <v>563723</v>
      </c>
      <c r="E42" s="17">
        <f>SUM(E39:E41)</f>
        <v>22.548919999999995</v>
      </c>
      <c r="F42" s="31">
        <f>SUM(F39:F41)</f>
        <v>563723</v>
      </c>
      <c r="H42" s="17">
        <f>SUM(H39:H41)</f>
        <v>22.548919999999995</v>
      </c>
      <c r="I42" s="31">
        <f>SUM(I39:I41)</f>
        <v>563723</v>
      </c>
      <c r="K42" s="71">
        <f t="shared" ref="K42" si="13">SUM(K39:K41)</f>
        <v>22.548919999999995</v>
      </c>
      <c r="L42" s="72">
        <f t="shared" ref="L42" si="14">SUM(L39:L41)</f>
        <v>563723</v>
      </c>
      <c r="N42" s="17">
        <f t="shared" ref="N42" si="15">SUM(N39:N41)</f>
        <v>0</v>
      </c>
      <c r="O42" s="63">
        <f t="shared" ref="O42" si="16">SUM(O39:O41)</f>
        <v>0</v>
      </c>
    </row>
    <row r="43" spans="1:15" x14ac:dyDescent="0.25">
      <c r="A43" s="52"/>
      <c r="E43" s="17"/>
      <c r="F43" s="31"/>
      <c r="H43" s="17"/>
      <c r="I43" s="31"/>
      <c r="K43" s="71"/>
      <c r="L43" s="72"/>
      <c r="N43" s="17"/>
      <c r="O43" s="63"/>
    </row>
    <row r="44" spans="1:15" x14ac:dyDescent="0.25">
      <c r="A44" s="52" t="s">
        <v>34</v>
      </c>
      <c r="B44" s="17">
        <f>B42+B37</f>
        <v>46.642887740000006</v>
      </c>
      <c r="C44" s="31">
        <f>C42+C37</f>
        <v>1166072.1935000005</v>
      </c>
      <c r="D44" s="31"/>
      <c r="E44" s="17">
        <f t="shared" ref="E44:F44" si="17">E42+E37</f>
        <v>46.642887740000006</v>
      </c>
      <c r="F44" s="31">
        <f t="shared" si="17"/>
        <v>1166072.1935000005</v>
      </c>
      <c r="G44" s="31"/>
      <c r="H44" s="17">
        <f t="shared" ref="H44:I44" si="18">H42+H37</f>
        <v>58.099941987499996</v>
      </c>
      <c r="I44" s="31">
        <f t="shared" si="18"/>
        <v>1452498.5496875001</v>
      </c>
      <c r="K44" s="71">
        <f t="shared" ref="K44:L44" si="19">K42+K37</f>
        <v>58.824416962499996</v>
      </c>
      <c r="L44" s="72">
        <f t="shared" si="19"/>
        <v>1470610.4240625</v>
      </c>
      <c r="N44" s="17">
        <f t="shared" ref="N44:O44" si="20">N42+N37</f>
        <v>12.181529222499986</v>
      </c>
      <c r="O44" s="63">
        <f t="shared" si="20"/>
        <v>304538.23056249967</v>
      </c>
    </row>
    <row r="45" spans="1:15" x14ac:dyDescent="0.25">
      <c r="A45" s="52"/>
      <c r="E45" s="17"/>
      <c r="F45" s="31"/>
      <c r="H45" s="17"/>
      <c r="I45" s="31"/>
      <c r="K45" s="71"/>
      <c r="L45" s="72"/>
      <c r="N45" s="17"/>
      <c r="O45" s="63"/>
    </row>
    <row r="46" spans="1:15" x14ac:dyDescent="0.25">
      <c r="A46" s="52" t="s">
        <v>35</v>
      </c>
      <c r="B46" s="17">
        <f>'Oude I'!B74</f>
        <v>0</v>
      </c>
      <c r="C46" s="31">
        <f>'Oude I'!C74*1000000</f>
        <v>0</v>
      </c>
      <c r="E46" s="17">
        <f>'Oude II'!B74</f>
        <v>0</v>
      </c>
      <c r="F46" s="31">
        <f>'Oude II'!C74*1000000</f>
        <v>0</v>
      </c>
      <c r="H46" s="17">
        <f>'Oude III'!B74</f>
        <v>0</v>
      </c>
      <c r="I46" s="31">
        <f>'Oude III'!C74*1000000</f>
        <v>0</v>
      </c>
      <c r="K46" s="71">
        <f>'Oude IV'!B74</f>
        <v>0</v>
      </c>
      <c r="L46" s="72">
        <f>'Oude IV'!C74*1000000</f>
        <v>0</v>
      </c>
      <c r="N46" s="17">
        <f>K46-B46</f>
        <v>0</v>
      </c>
      <c r="O46" s="63">
        <f>L46-C46</f>
        <v>0</v>
      </c>
    </row>
    <row r="47" spans="1:15" x14ac:dyDescent="0.25">
      <c r="A47" s="52"/>
      <c r="E47" s="17"/>
      <c r="F47" s="31"/>
      <c r="H47" s="17"/>
      <c r="I47" s="31"/>
      <c r="K47" s="71"/>
      <c r="L47" s="72"/>
      <c r="N47" s="17"/>
      <c r="O47" s="63"/>
    </row>
    <row r="48" spans="1:15" ht="15.75" thickBot="1" x14ac:dyDescent="0.3">
      <c r="A48" s="65" t="s">
        <v>22</v>
      </c>
      <c r="B48" s="57">
        <f>B46+B44</f>
        <v>46.642887740000006</v>
      </c>
      <c r="C48" s="59">
        <f>C46+C44</f>
        <v>1166072.1935000005</v>
      </c>
      <c r="D48" s="58"/>
      <c r="E48" s="57">
        <f>E46+E44</f>
        <v>46.642887740000006</v>
      </c>
      <c r="F48" s="59">
        <f>F46+F44</f>
        <v>1166072.1935000005</v>
      </c>
      <c r="G48" s="58"/>
      <c r="H48" s="57">
        <f>H46+H44</f>
        <v>58.099941987499996</v>
      </c>
      <c r="I48" s="59">
        <f>I46+I44</f>
        <v>1452498.5496875001</v>
      </c>
      <c r="J48" s="58"/>
      <c r="K48" s="75">
        <f>K46+K44</f>
        <v>58.824416962499996</v>
      </c>
      <c r="L48" s="76">
        <f>L46+L44</f>
        <v>1470610.4240625</v>
      </c>
      <c r="M48" s="58"/>
      <c r="N48" s="57">
        <f>N46+N44</f>
        <v>12.181529222499986</v>
      </c>
      <c r="O48" s="66">
        <f>O46+O44</f>
        <v>304538.23056249967</v>
      </c>
    </row>
    <row r="51" spans="1:18" ht="15.75" thickBot="1" x14ac:dyDescent="0.3"/>
    <row r="52" spans="1:18" x14ac:dyDescent="0.25">
      <c r="A52" s="60" t="s">
        <v>74</v>
      </c>
      <c r="B52" s="47" t="s">
        <v>56</v>
      </c>
      <c r="C52" s="48"/>
      <c r="D52" s="47"/>
      <c r="E52" s="47" t="s">
        <v>57</v>
      </c>
      <c r="F52" s="47"/>
      <c r="G52" s="47"/>
      <c r="H52" s="61" t="s">
        <v>58</v>
      </c>
      <c r="I52" s="47"/>
      <c r="J52" s="47"/>
      <c r="K52" s="67" t="s">
        <v>59</v>
      </c>
      <c r="L52" s="67"/>
      <c r="M52" s="47"/>
      <c r="N52" s="47" t="s">
        <v>61</v>
      </c>
      <c r="O52" s="49"/>
      <c r="P52" s="47"/>
      <c r="Q52" s="47" t="s">
        <v>77</v>
      </c>
      <c r="R52" s="49"/>
    </row>
    <row r="53" spans="1:18" x14ac:dyDescent="0.25">
      <c r="A53" s="50"/>
      <c r="B53" t="s">
        <v>75</v>
      </c>
      <c r="E53" t="s">
        <v>92</v>
      </c>
      <c r="H53" t="s">
        <v>47</v>
      </c>
      <c r="K53" s="68" t="s">
        <v>45</v>
      </c>
      <c r="L53" s="68"/>
      <c r="N53" t="s">
        <v>55</v>
      </c>
      <c r="O53" s="51"/>
      <c r="Q53" t="s">
        <v>78</v>
      </c>
      <c r="R53" s="51"/>
    </row>
    <row r="54" spans="1:18" x14ac:dyDescent="0.25">
      <c r="A54" s="52"/>
      <c r="B54" t="s">
        <v>76</v>
      </c>
      <c r="H54" s="53" t="s">
        <v>48</v>
      </c>
      <c r="K54" s="69" t="s">
        <v>46</v>
      </c>
      <c r="L54" s="68"/>
      <c r="N54" t="s">
        <v>17</v>
      </c>
      <c r="O54" s="51"/>
      <c r="Q54" t="s">
        <v>79</v>
      </c>
      <c r="R54" s="51"/>
    </row>
    <row r="55" spans="1:18" x14ac:dyDescent="0.25">
      <c r="A55" s="52"/>
      <c r="B55" s="53" t="s">
        <v>43</v>
      </c>
      <c r="E55" t="s">
        <v>93</v>
      </c>
      <c r="H55" s="54" t="s">
        <v>49</v>
      </c>
      <c r="K55" s="70">
        <v>3.5000000000000003E-2</v>
      </c>
      <c r="L55" s="68"/>
      <c r="N55" t="s">
        <v>60</v>
      </c>
      <c r="O55" s="51"/>
      <c r="Q55" t="s">
        <v>80</v>
      </c>
      <c r="R55" s="51"/>
    </row>
    <row r="56" spans="1:18" x14ac:dyDescent="0.25">
      <c r="A56" s="52"/>
      <c r="K56" s="68"/>
      <c r="L56" s="68"/>
      <c r="O56" s="51"/>
      <c r="R56" s="51"/>
    </row>
    <row r="57" spans="1:18" x14ac:dyDescent="0.25">
      <c r="A57" s="52"/>
      <c r="B57" t="s">
        <v>39</v>
      </c>
      <c r="C57" s="31" t="s">
        <v>38</v>
      </c>
      <c r="E57" t="s">
        <v>39</v>
      </c>
      <c r="F57" t="s">
        <v>38</v>
      </c>
      <c r="H57" t="s">
        <v>39</v>
      </c>
      <c r="I57" t="s">
        <v>38</v>
      </c>
      <c r="K57" s="68" t="s">
        <v>39</v>
      </c>
      <c r="L57" s="68" t="s">
        <v>38</v>
      </c>
      <c r="N57" t="s">
        <v>39</v>
      </c>
      <c r="O57" s="51" t="s">
        <v>38</v>
      </c>
      <c r="Q57" t="s">
        <v>39</v>
      </c>
      <c r="R57" s="51" t="s">
        <v>38</v>
      </c>
    </row>
    <row r="58" spans="1:18" x14ac:dyDescent="0.25">
      <c r="A58" s="52"/>
      <c r="B58" t="s">
        <v>40</v>
      </c>
      <c r="C58" s="31" t="s">
        <v>37</v>
      </c>
      <c r="E58" t="s">
        <v>40</v>
      </c>
      <c r="F58" t="s">
        <v>37</v>
      </c>
      <c r="H58" t="s">
        <v>40</v>
      </c>
      <c r="I58" t="s">
        <v>37</v>
      </c>
      <c r="K58" s="68" t="s">
        <v>40</v>
      </c>
      <c r="L58" s="68" t="s">
        <v>37</v>
      </c>
      <c r="N58" t="s">
        <v>40</v>
      </c>
      <c r="O58" s="51" t="s">
        <v>37</v>
      </c>
      <c r="Q58" t="s">
        <v>40</v>
      </c>
      <c r="R58" s="51" t="s">
        <v>37</v>
      </c>
    </row>
    <row r="59" spans="1:18" x14ac:dyDescent="0.25">
      <c r="A59" s="52"/>
      <c r="B59" t="s">
        <v>41</v>
      </c>
      <c r="C59" s="31" t="s">
        <v>42</v>
      </c>
      <c r="E59" t="s">
        <v>41</v>
      </c>
      <c r="F59" t="s">
        <v>42</v>
      </c>
      <c r="H59" t="s">
        <v>41</v>
      </c>
      <c r="I59" t="s">
        <v>42</v>
      </c>
      <c r="K59" s="68" t="s">
        <v>41</v>
      </c>
      <c r="L59" s="68" t="s">
        <v>42</v>
      </c>
      <c r="N59" t="s">
        <v>41</v>
      </c>
      <c r="O59" s="51" t="s">
        <v>42</v>
      </c>
      <c r="Q59" t="s">
        <v>41</v>
      </c>
      <c r="R59" s="51" t="s">
        <v>42</v>
      </c>
    </row>
    <row r="60" spans="1:18" x14ac:dyDescent="0.25">
      <c r="A60" s="50" t="s">
        <v>34</v>
      </c>
      <c r="K60" s="68"/>
      <c r="L60" s="68"/>
      <c r="O60" s="51"/>
      <c r="R60" s="51"/>
    </row>
    <row r="61" spans="1:18" x14ac:dyDescent="0.25">
      <c r="A61" s="52" t="s">
        <v>14</v>
      </c>
      <c r="B61" s="17">
        <f>StolKerkI!B74</f>
        <v>11.57800000000001</v>
      </c>
      <c r="C61" s="31">
        <f>StolKerkI!C74*1000000</f>
        <v>289450.00000000029</v>
      </c>
      <c r="E61" s="17">
        <f>StolKerkII!B74</f>
        <v>11.57800000000001</v>
      </c>
      <c r="F61" s="31">
        <f>StolKerkII!C74*1000000</f>
        <v>289450.00000000029</v>
      </c>
      <c r="H61" s="17">
        <f>StolKerkIII!B74</f>
        <v>11.57800000000001</v>
      </c>
      <c r="I61" s="31">
        <f>StolKerkIII!C74*1000000</f>
        <v>289450.00000000029</v>
      </c>
      <c r="K61" s="71">
        <f>StolKerkIV!B74</f>
        <v>11.57800000000001</v>
      </c>
      <c r="L61" s="72">
        <f>StolKerkIV!C74*1000000</f>
        <v>289450.00000000029</v>
      </c>
      <c r="N61" s="17">
        <f>K61-B61</f>
        <v>0</v>
      </c>
      <c r="O61" s="63">
        <f>L61-C61</f>
        <v>0</v>
      </c>
      <c r="Q61" s="17">
        <f>StolKerkV!B74</f>
        <v>34.578000000000017</v>
      </c>
      <c r="R61" s="63">
        <f>StolKerkV!C74*1000000</f>
        <v>864450.00000000035</v>
      </c>
    </row>
    <row r="62" spans="1:18" x14ac:dyDescent="0.25">
      <c r="A62" s="55" t="s">
        <v>30</v>
      </c>
      <c r="B62" s="30">
        <f>StolKerkI!B75</f>
        <v>1.8987919999999978</v>
      </c>
      <c r="C62" s="32">
        <f>StolKerkI!C75*1000000</f>
        <v>47469.799999999945</v>
      </c>
      <c r="D62" s="29"/>
      <c r="E62" s="30">
        <f>StolKerkII!B75</f>
        <v>1.8987919999999978</v>
      </c>
      <c r="F62" s="32">
        <f>StolKerkII!C75*1000000</f>
        <v>47469.799999999945</v>
      </c>
      <c r="G62" s="29"/>
      <c r="H62" s="30">
        <f>StolKerkIII!B75</f>
        <v>8.3072149999999922</v>
      </c>
      <c r="I62" s="32">
        <f>StolKerkIII!C75*1000000</f>
        <v>207680.3749999998</v>
      </c>
      <c r="K62" s="73">
        <f>StolKerkIV!B75</f>
        <v>8.7124449999999882</v>
      </c>
      <c r="L62" s="74">
        <f>StolKerkIV!C75*1000000</f>
        <v>217811.12499999971</v>
      </c>
      <c r="N62" s="30">
        <f>K62-B62</f>
        <v>6.8136529999999906</v>
      </c>
      <c r="O62" s="64">
        <f>L62-C62</f>
        <v>170341.32499999978</v>
      </c>
      <c r="Q62" s="30">
        <f>StolKerkV!B75</f>
        <v>26.019944999999989</v>
      </c>
      <c r="R62" s="64">
        <f>StolKerkV!C75*1000000</f>
        <v>650498.62499999977</v>
      </c>
    </row>
    <row r="63" spans="1:18" x14ac:dyDescent="0.25">
      <c r="A63" s="50" t="s">
        <v>31</v>
      </c>
      <c r="B63" s="17">
        <f>SUM(B61:B62)</f>
        <v>13.476792000000009</v>
      </c>
      <c r="C63" s="31">
        <f>SUM(C61:C62)</f>
        <v>336919.80000000022</v>
      </c>
      <c r="E63" s="17">
        <f>SUM(E61:E62)</f>
        <v>13.476792000000009</v>
      </c>
      <c r="F63" s="31">
        <f>SUM(F61:F62)</f>
        <v>336919.80000000022</v>
      </c>
      <c r="H63" s="17">
        <f>SUM(H61:H62)</f>
        <v>19.885215000000002</v>
      </c>
      <c r="I63" s="31">
        <f>SUM(I61:I62)</f>
        <v>497130.37500000012</v>
      </c>
      <c r="K63" s="71">
        <f t="shared" ref="K63:L63" si="21">SUM(K61:K62)</f>
        <v>20.290444999999998</v>
      </c>
      <c r="L63" s="72">
        <f t="shared" si="21"/>
        <v>507261.125</v>
      </c>
      <c r="N63" s="17">
        <f t="shared" ref="N63" si="22">SUM(N61:N62)</f>
        <v>6.8136529999999906</v>
      </c>
      <c r="O63" s="63">
        <f t="shared" ref="O63" si="23">SUM(O61:O62)</f>
        <v>170341.32499999978</v>
      </c>
      <c r="Q63" s="17">
        <f t="shared" ref="Q63:R63" si="24">SUM(Q61:Q62)</f>
        <v>60.59794500000001</v>
      </c>
      <c r="R63" s="63">
        <f t="shared" si="24"/>
        <v>1514948.625</v>
      </c>
    </row>
    <row r="64" spans="1:18" x14ac:dyDescent="0.25">
      <c r="A64" s="50"/>
      <c r="B64" s="17"/>
      <c r="E64" s="17"/>
      <c r="F64" s="31"/>
      <c r="H64" s="17"/>
      <c r="I64" s="31"/>
      <c r="K64" s="71"/>
      <c r="L64" s="72"/>
      <c r="N64" s="17"/>
      <c r="O64" s="63"/>
      <c r="Q64" s="17"/>
      <c r="R64" s="63"/>
    </row>
    <row r="65" spans="1:18" x14ac:dyDescent="0.25">
      <c r="A65" s="52" t="s">
        <v>19</v>
      </c>
      <c r="B65" s="17">
        <f>StolKerkI!B78</f>
        <v>1.5297499999999991</v>
      </c>
      <c r="C65" s="31">
        <f>StolKerkI!C78*1000000</f>
        <v>38243.749999999978</v>
      </c>
      <c r="E65" s="17">
        <f>StolKerkII!B78</f>
        <v>1.5297499999999991</v>
      </c>
      <c r="F65" s="31">
        <f>StolKerkII!C78*1000000</f>
        <v>38243.749999999978</v>
      </c>
      <c r="H65" s="17">
        <f>StolKerkIII!B78</f>
        <v>1.5297499999999991</v>
      </c>
      <c r="I65" s="31">
        <f>StolKerkIII!C78*1000000</f>
        <v>38243.749999999978</v>
      </c>
      <c r="K65" s="71">
        <f>StolKerkIV!B78</f>
        <v>1.5297499999999991</v>
      </c>
      <c r="L65" s="72">
        <f>StolKerkIV!C78*1000000</f>
        <v>38243.749999999978</v>
      </c>
      <c r="N65" s="17">
        <f t="shared" ref="N65:O67" si="25">K65-B65</f>
        <v>0</v>
      </c>
      <c r="O65" s="63">
        <f t="shared" si="25"/>
        <v>0</v>
      </c>
      <c r="Q65" s="17">
        <f>StolKerkV!B78</f>
        <v>1.5297499999999991</v>
      </c>
      <c r="R65" s="63">
        <f>StolKerkV!C78*1000000</f>
        <v>38243.749999999978</v>
      </c>
    </row>
    <row r="66" spans="1:18" x14ac:dyDescent="0.25">
      <c r="A66" s="52" t="s">
        <v>20</v>
      </c>
      <c r="B66" s="17">
        <f>StolKerkI!B79</f>
        <v>6.7190063613567448</v>
      </c>
      <c r="C66" s="31">
        <f>StolKerkI!C79*1000000</f>
        <v>167975.15903391864</v>
      </c>
      <c r="E66" s="17">
        <f>StolKerkII!B79</f>
        <v>6.7190063613567448</v>
      </c>
      <c r="F66" s="31">
        <f>StolKerkII!C79*1000000</f>
        <v>167975.15903391864</v>
      </c>
      <c r="H66" s="17">
        <f>StolKerkIII!B79</f>
        <v>6.7190063613567448</v>
      </c>
      <c r="I66" s="31">
        <f>StolKerkIII!C79*1000000</f>
        <v>167975.15903391864</v>
      </c>
      <c r="K66" s="71">
        <f>StolKerkIV!B79</f>
        <v>6.7190063613567448</v>
      </c>
      <c r="L66" s="72">
        <f>StolKerkIV!C79*1000000</f>
        <v>167975.15903391864</v>
      </c>
      <c r="N66" s="17">
        <f t="shared" si="25"/>
        <v>0</v>
      </c>
      <c r="O66" s="63">
        <f t="shared" si="25"/>
        <v>0</v>
      </c>
      <c r="Q66" s="17">
        <f>StolKerkV!B79</f>
        <v>6.7190063613567448</v>
      </c>
      <c r="R66" s="63">
        <f>StolKerkV!C79*1000000</f>
        <v>167975.15903391864</v>
      </c>
    </row>
    <row r="67" spans="1:18" x14ac:dyDescent="0.25">
      <c r="A67" s="55" t="s">
        <v>32</v>
      </c>
      <c r="B67" s="30">
        <f>StolKerkI!B80</f>
        <v>4.9008734221987611</v>
      </c>
      <c r="C67" s="32">
        <f>StolKerkI!C80*1000000</f>
        <v>122521.83555496903</v>
      </c>
      <c r="D67" s="29"/>
      <c r="E67" s="30">
        <f>StolKerkII!B80</f>
        <v>4.9008734221987611</v>
      </c>
      <c r="F67" s="32">
        <f>StolKerkII!C80*1000000</f>
        <v>122521.83555496903</v>
      </c>
      <c r="G67" s="29"/>
      <c r="H67" s="30">
        <f>StolKerkIII!B80</f>
        <v>4.9008734221987611</v>
      </c>
      <c r="I67" s="32">
        <f>StolKerkIII!C80*1000000</f>
        <v>122521.83555496903</v>
      </c>
      <c r="K67" s="73">
        <f>StolKerkIV!B80</f>
        <v>4.9008734221987611</v>
      </c>
      <c r="L67" s="74">
        <f>StolKerkIV!C80*1000000</f>
        <v>122521.83555496903</v>
      </c>
      <c r="N67" s="30">
        <f t="shared" si="25"/>
        <v>0</v>
      </c>
      <c r="O67" s="64">
        <f t="shared" si="25"/>
        <v>0</v>
      </c>
      <c r="Q67" s="30">
        <f>StolKerkV!B80</f>
        <v>4.9008734221987611</v>
      </c>
      <c r="R67" s="64">
        <f>StolKerkV!C80*1000000</f>
        <v>122521.83555496903</v>
      </c>
    </row>
    <row r="68" spans="1:18" x14ac:dyDescent="0.25">
      <c r="A68" s="50" t="s">
        <v>33</v>
      </c>
      <c r="B68" s="17">
        <f>SUM(B65:B67)</f>
        <v>13.149629783555504</v>
      </c>
      <c r="C68" s="31">
        <f>SUM(C65:C67)</f>
        <v>328740.74458888767</v>
      </c>
      <c r="E68" s="17">
        <f>SUM(E65:E67)</f>
        <v>13.149629783555504</v>
      </c>
      <c r="F68" s="31">
        <f>SUM(F65:F67)</f>
        <v>328740.74458888767</v>
      </c>
      <c r="H68" s="17">
        <f>SUM(H65:H67)</f>
        <v>13.149629783555504</v>
      </c>
      <c r="I68" s="31">
        <f>SUM(I65:I67)</f>
        <v>328740.74458888767</v>
      </c>
      <c r="K68" s="71">
        <f t="shared" ref="K68:L68" si="26">SUM(K65:K67)</f>
        <v>13.149629783555504</v>
      </c>
      <c r="L68" s="72">
        <f t="shared" si="26"/>
        <v>328740.74458888767</v>
      </c>
      <c r="N68" s="17">
        <f t="shared" ref="N68" si="27">SUM(N65:N67)</f>
        <v>0</v>
      </c>
      <c r="O68" s="63">
        <f t="shared" ref="O68" si="28">SUM(O65:O67)</f>
        <v>0</v>
      </c>
      <c r="Q68" s="17">
        <f t="shared" ref="Q68:R68" si="29">SUM(Q65:Q67)</f>
        <v>13.149629783555504</v>
      </c>
      <c r="R68" s="63">
        <f t="shared" si="29"/>
        <v>328740.74458888767</v>
      </c>
    </row>
    <row r="69" spans="1:18" x14ac:dyDescent="0.25">
      <c r="A69" s="52"/>
      <c r="B69" s="17"/>
      <c r="E69" s="17"/>
      <c r="F69" s="31"/>
      <c r="H69" s="17"/>
      <c r="I69" s="31"/>
      <c r="K69" s="71"/>
      <c r="L69" s="72"/>
      <c r="N69" s="17"/>
      <c r="O69" s="63"/>
      <c r="Q69" s="17"/>
      <c r="R69" s="63"/>
    </row>
    <row r="70" spans="1:18" x14ac:dyDescent="0.25">
      <c r="A70" s="50" t="s">
        <v>34</v>
      </c>
      <c r="B70" s="17">
        <f>B68+B63</f>
        <v>26.626421783555514</v>
      </c>
      <c r="C70" s="31">
        <f>C68+C63</f>
        <v>665660.54458888783</v>
      </c>
      <c r="D70" s="31"/>
      <c r="E70" s="17">
        <f t="shared" ref="E70" si="30">E68+E63</f>
        <v>26.626421783555514</v>
      </c>
      <c r="F70" s="31">
        <f t="shared" ref="F70" si="31">F68+F63</f>
        <v>665660.54458888783</v>
      </c>
      <c r="G70" s="31"/>
      <c r="H70" s="17">
        <f t="shared" ref="H70" si="32">H68+H63</f>
        <v>33.034844783555506</v>
      </c>
      <c r="I70" s="31">
        <f t="shared" ref="I70" si="33">I68+I63</f>
        <v>825871.11958888778</v>
      </c>
      <c r="K70" s="71">
        <f t="shared" ref="K70" si="34">K68+K63</f>
        <v>33.440074783555502</v>
      </c>
      <c r="L70" s="72">
        <f t="shared" ref="L70" si="35">L68+L63</f>
        <v>836001.86958888767</v>
      </c>
      <c r="N70" s="17">
        <f t="shared" ref="N70:O70" si="36">N68+N63</f>
        <v>6.8136529999999906</v>
      </c>
      <c r="O70" s="63">
        <f t="shared" si="36"/>
        <v>170341.32499999978</v>
      </c>
      <c r="Q70" s="17">
        <f t="shared" ref="Q70" si="37">Q68+Q63</f>
        <v>73.747574783555507</v>
      </c>
      <c r="R70" s="63">
        <f t="shared" ref="R70" si="38">R68+R63</f>
        <v>1843689.3695888878</v>
      </c>
    </row>
    <row r="71" spans="1:18" x14ac:dyDescent="0.25">
      <c r="A71" s="52"/>
      <c r="B71" s="17"/>
      <c r="E71" s="17"/>
      <c r="F71" s="31"/>
      <c r="H71" s="17"/>
      <c r="I71" s="31"/>
      <c r="K71" s="71"/>
      <c r="L71" s="72"/>
      <c r="N71" s="17"/>
      <c r="O71" s="63"/>
      <c r="Q71" s="17"/>
      <c r="R71" s="63"/>
    </row>
    <row r="72" spans="1:18" x14ac:dyDescent="0.25">
      <c r="A72" s="52" t="s">
        <v>35</v>
      </c>
      <c r="B72" s="17">
        <f>StolKerkI!B85</f>
        <v>-4.8000000000000034</v>
      </c>
      <c r="C72" s="31">
        <f>StolKerkI!C85*1000000</f>
        <v>-120000.00000000007</v>
      </c>
      <c r="E72" s="17">
        <f>StolKerkII!B85</f>
        <v>-4.8000000000000034</v>
      </c>
      <c r="F72" s="31">
        <f>StolKerkII!C85*1000000</f>
        <v>-120000.00000000007</v>
      </c>
      <c r="H72" s="17">
        <f>StolKerkIII!B85</f>
        <v>-4.8000000000000034</v>
      </c>
      <c r="I72" s="31">
        <f>StolKerkIII!C85*1000000</f>
        <v>-120000.00000000007</v>
      </c>
      <c r="K72" s="71">
        <f>StolKerkIV!B85</f>
        <v>-4.8000000000000034</v>
      </c>
      <c r="L72" s="72">
        <f>StolKerkIV!C85*1000000</f>
        <v>-120000.00000000007</v>
      </c>
      <c r="N72" s="17">
        <f>K72-B72</f>
        <v>0</v>
      </c>
      <c r="O72" s="63">
        <f>L72-C72</f>
        <v>0</v>
      </c>
      <c r="Q72" s="17">
        <f>StolKerkV!B85</f>
        <v>-4.8000000000000034</v>
      </c>
      <c r="R72" s="63">
        <f>StolKerkV!C85*1000000</f>
        <v>-120000.00000000007</v>
      </c>
    </row>
    <row r="73" spans="1:18" x14ac:dyDescent="0.25">
      <c r="A73" s="52"/>
      <c r="B73" s="17"/>
      <c r="E73" s="17"/>
      <c r="F73" s="31"/>
      <c r="H73" s="17"/>
      <c r="I73" s="31"/>
      <c r="K73" s="71"/>
      <c r="L73" s="72"/>
      <c r="N73" s="17"/>
      <c r="O73" s="63"/>
      <c r="Q73" s="17"/>
      <c r="R73" s="63"/>
    </row>
    <row r="74" spans="1:18" ht="15.75" thickBot="1" x14ac:dyDescent="0.3">
      <c r="A74" s="56" t="s">
        <v>22</v>
      </c>
      <c r="B74" s="57">
        <f>B72+B70</f>
        <v>21.82642178355551</v>
      </c>
      <c r="C74" s="59">
        <f>C72+C70</f>
        <v>545660.54458888771</v>
      </c>
      <c r="D74" s="58"/>
      <c r="E74" s="57">
        <f>E72+E70</f>
        <v>21.82642178355551</v>
      </c>
      <c r="F74" s="59">
        <f>F72+F70</f>
        <v>545660.54458888771</v>
      </c>
      <c r="G74" s="58"/>
      <c r="H74" s="57">
        <f>H72+H70</f>
        <v>28.234844783555502</v>
      </c>
      <c r="I74" s="59">
        <f>I72+I70</f>
        <v>705871.11958888767</v>
      </c>
      <c r="J74" s="58"/>
      <c r="K74" s="75">
        <f>K72+K70</f>
        <v>28.640074783555498</v>
      </c>
      <c r="L74" s="76">
        <f>L72+L70</f>
        <v>716001.86958888755</v>
      </c>
      <c r="M74" s="58"/>
      <c r="N74" s="57">
        <f>N72+N70</f>
        <v>6.8136529999999906</v>
      </c>
      <c r="O74" s="66">
        <f>O72+O70</f>
        <v>170341.32499999978</v>
      </c>
      <c r="P74" s="58"/>
      <c r="Q74" s="57">
        <f>Q72+Q70</f>
        <v>68.94757478355551</v>
      </c>
      <c r="R74" s="66">
        <f>R72+R70</f>
        <v>1723689.3695888878</v>
      </c>
    </row>
    <row r="76" spans="1:18" ht="15.75" thickBot="1" x14ac:dyDescent="0.3"/>
    <row r="77" spans="1:18" x14ac:dyDescent="0.25">
      <c r="A77" s="60" t="s">
        <v>55</v>
      </c>
      <c r="B77" s="61" t="s">
        <v>56</v>
      </c>
      <c r="C77" s="62"/>
      <c r="D77" s="61"/>
      <c r="E77" s="61" t="s">
        <v>57</v>
      </c>
      <c r="F77" s="61"/>
      <c r="G77" s="61"/>
      <c r="H77" s="88" t="s">
        <v>58</v>
      </c>
      <c r="I77" s="88"/>
      <c r="J77" s="61"/>
      <c r="K77" s="61" t="s">
        <v>59</v>
      </c>
      <c r="L77" s="49"/>
    </row>
    <row r="78" spans="1:18" x14ac:dyDescent="0.25">
      <c r="A78" s="50" t="s">
        <v>91</v>
      </c>
      <c r="B78" t="s">
        <v>82</v>
      </c>
      <c r="E78" t="s">
        <v>85</v>
      </c>
      <c r="H78" s="89" t="s">
        <v>88</v>
      </c>
      <c r="I78" s="89"/>
      <c r="K78" t="s">
        <v>89</v>
      </c>
      <c r="L78" s="51"/>
    </row>
    <row r="79" spans="1:18" x14ac:dyDescent="0.25">
      <c r="A79" s="52"/>
      <c r="B79" t="s">
        <v>83</v>
      </c>
      <c r="E79" s="53" t="s">
        <v>86</v>
      </c>
      <c r="H79" s="90" t="s">
        <v>63</v>
      </c>
      <c r="I79" s="89"/>
      <c r="K79" s="53" t="s">
        <v>63</v>
      </c>
      <c r="L79" s="51"/>
    </row>
    <row r="80" spans="1:18" x14ac:dyDescent="0.25">
      <c r="A80" s="52"/>
      <c r="B80" s="53" t="s">
        <v>84</v>
      </c>
      <c r="E80" t="s">
        <v>87</v>
      </c>
      <c r="H80" s="91" t="s">
        <v>52</v>
      </c>
      <c r="I80" s="89"/>
      <c r="K80" s="54" t="s">
        <v>90</v>
      </c>
      <c r="L80" s="51"/>
    </row>
    <row r="81" spans="1:12" x14ac:dyDescent="0.25">
      <c r="A81" s="52"/>
      <c r="B81" t="s">
        <v>59</v>
      </c>
      <c r="E81" t="s">
        <v>59</v>
      </c>
      <c r="H81" s="89" t="s">
        <v>59</v>
      </c>
      <c r="I81" s="89"/>
      <c r="K81" t="s">
        <v>77</v>
      </c>
      <c r="L81" s="51"/>
    </row>
    <row r="82" spans="1:12" x14ac:dyDescent="0.25">
      <c r="A82" s="52"/>
      <c r="B82" t="s">
        <v>39</v>
      </c>
      <c r="C82" s="31" t="s">
        <v>38</v>
      </c>
      <c r="E82" t="s">
        <v>39</v>
      </c>
      <c r="F82" t="s">
        <v>38</v>
      </c>
      <c r="H82" s="89" t="s">
        <v>39</v>
      </c>
      <c r="I82" s="89" t="s">
        <v>38</v>
      </c>
      <c r="K82" t="s">
        <v>39</v>
      </c>
      <c r="L82" s="51" t="s">
        <v>38</v>
      </c>
    </row>
    <row r="83" spans="1:12" x14ac:dyDescent="0.25">
      <c r="A83" s="52"/>
      <c r="B83" t="s">
        <v>40</v>
      </c>
      <c r="C83" s="31" t="s">
        <v>37</v>
      </c>
      <c r="E83" t="s">
        <v>40</v>
      </c>
      <c r="F83" t="s">
        <v>37</v>
      </c>
      <c r="H83" s="89" t="s">
        <v>40</v>
      </c>
      <c r="I83" s="89" t="s">
        <v>37</v>
      </c>
      <c r="K83" t="s">
        <v>40</v>
      </c>
      <c r="L83" s="51" t="s">
        <v>37</v>
      </c>
    </row>
    <row r="84" spans="1:12" x14ac:dyDescent="0.25">
      <c r="A84" s="52"/>
      <c r="B84" t="s">
        <v>41</v>
      </c>
      <c r="C84" s="31" t="s">
        <v>42</v>
      </c>
      <c r="E84" t="s">
        <v>41</v>
      </c>
      <c r="F84" t="s">
        <v>42</v>
      </c>
      <c r="H84" s="89" t="s">
        <v>41</v>
      </c>
      <c r="I84" s="89" t="s">
        <v>42</v>
      </c>
      <c r="K84" t="s">
        <v>41</v>
      </c>
      <c r="L84" s="51" t="s">
        <v>42</v>
      </c>
    </row>
    <row r="85" spans="1:12" x14ac:dyDescent="0.25">
      <c r="A85" s="50" t="s">
        <v>34</v>
      </c>
      <c r="H85" s="89"/>
      <c r="I85" s="89"/>
      <c r="L85" s="51"/>
    </row>
    <row r="86" spans="1:12" x14ac:dyDescent="0.25">
      <c r="A86" s="52" t="s">
        <v>14</v>
      </c>
      <c r="B86" s="17">
        <f>K10</f>
        <v>29.280600000000014</v>
      </c>
      <c r="C86" s="31">
        <f>L10</f>
        <v>732015.00000000035</v>
      </c>
      <c r="E86" s="17">
        <f>K35</f>
        <v>20.699285000000017</v>
      </c>
      <c r="F86" s="31">
        <f>L35</f>
        <v>517482.12500000047</v>
      </c>
      <c r="H86" s="92">
        <f>K61</f>
        <v>11.57800000000001</v>
      </c>
      <c r="I86" s="93">
        <f>L61</f>
        <v>289450.00000000029</v>
      </c>
      <c r="K86" s="17">
        <f>Q61</f>
        <v>34.578000000000017</v>
      </c>
      <c r="L86" s="63">
        <f>R61</f>
        <v>864450.00000000035</v>
      </c>
    </row>
    <row r="87" spans="1:12" x14ac:dyDescent="0.25">
      <c r="A87" s="55" t="s">
        <v>30</v>
      </c>
      <c r="B87" s="30">
        <f>K11</f>
        <v>26.702280499999986</v>
      </c>
      <c r="C87" s="32">
        <f>L11</f>
        <v>667557.0124999996</v>
      </c>
      <c r="D87" s="29"/>
      <c r="E87" s="30">
        <f>K36</f>
        <v>15.576211962499981</v>
      </c>
      <c r="F87" s="32">
        <f>L36</f>
        <v>389405.29906249954</v>
      </c>
      <c r="G87" s="29"/>
      <c r="H87" s="94">
        <f>K62</f>
        <v>8.7124449999999882</v>
      </c>
      <c r="I87" s="95">
        <f>L62</f>
        <v>217811.12499999971</v>
      </c>
      <c r="K87" s="30">
        <f>Q62</f>
        <v>26.019944999999989</v>
      </c>
      <c r="L87" s="64">
        <f>R62</f>
        <v>650498.62499999977</v>
      </c>
    </row>
    <row r="88" spans="1:12" x14ac:dyDescent="0.25">
      <c r="A88" s="50" t="s">
        <v>31</v>
      </c>
      <c r="B88" s="17">
        <f>SUM(B86:B87)</f>
        <v>55.9828805</v>
      </c>
      <c r="C88" s="31">
        <f>SUM(C86:C87)</f>
        <v>1399572.0125</v>
      </c>
      <c r="E88" s="17">
        <f>SUM(E86:E87)</f>
        <v>36.2754969625</v>
      </c>
      <c r="F88" s="31">
        <f>SUM(F86:F87)</f>
        <v>906887.42406250001</v>
      </c>
      <c r="H88" s="92">
        <f>SUM(H86:H87)</f>
        <v>20.290444999999998</v>
      </c>
      <c r="I88" s="93">
        <f>SUM(I86:I87)</f>
        <v>507261.125</v>
      </c>
      <c r="K88" s="17">
        <f t="shared" ref="K88:L88" si="39">SUM(K86:K87)</f>
        <v>60.59794500000001</v>
      </c>
      <c r="L88" s="63">
        <f t="shared" si="39"/>
        <v>1514948.625</v>
      </c>
    </row>
    <row r="89" spans="1:12" x14ac:dyDescent="0.25">
      <c r="A89" s="50"/>
      <c r="E89" s="17"/>
      <c r="F89" s="31"/>
      <c r="H89" s="92"/>
      <c r="I89" s="93"/>
      <c r="K89" s="17"/>
      <c r="L89" s="63"/>
    </row>
    <row r="90" spans="1:12" x14ac:dyDescent="0.25">
      <c r="A90" s="52" t="s">
        <v>19</v>
      </c>
      <c r="B90" s="17">
        <f t="shared" ref="B90:C92" si="40">K14</f>
        <v>0.14664000000000008</v>
      </c>
      <c r="C90" s="31">
        <f t="shared" si="40"/>
        <v>3666.0000000000018</v>
      </c>
      <c r="E90" s="17">
        <f t="shared" ref="E90:F92" si="41">K39</f>
        <v>2.4061999999999988</v>
      </c>
      <c r="F90" s="31">
        <f t="shared" si="41"/>
        <v>60154.999999999971</v>
      </c>
      <c r="H90" s="92">
        <f t="shared" ref="H90:I92" si="42">K65</f>
        <v>1.5297499999999991</v>
      </c>
      <c r="I90" s="93">
        <f t="shared" si="42"/>
        <v>38243.749999999978</v>
      </c>
      <c r="K90" s="17">
        <f t="shared" ref="K90:L92" si="43">Q65</f>
        <v>1.5297499999999991</v>
      </c>
      <c r="L90" s="63">
        <f t="shared" si="43"/>
        <v>38243.749999999978</v>
      </c>
    </row>
    <row r="91" spans="1:12" x14ac:dyDescent="0.25">
      <c r="A91" s="52" t="s">
        <v>20</v>
      </c>
      <c r="B91" s="17">
        <f t="shared" si="40"/>
        <v>12.368719999999987</v>
      </c>
      <c r="C91" s="31">
        <f t="shared" si="40"/>
        <v>309217.99999999965</v>
      </c>
      <c r="E91" s="17">
        <f t="shared" si="41"/>
        <v>11.647200000000003</v>
      </c>
      <c r="F91" s="31">
        <f t="shared" si="41"/>
        <v>291180.00000000012</v>
      </c>
      <c r="H91" s="92">
        <f t="shared" si="42"/>
        <v>6.7190063613567448</v>
      </c>
      <c r="I91" s="93">
        <f t="shared" si="42"/>
        <v>167975.15903391864</v>
      </c>
      <c r="K91" s="17">
        <f t="shared" si="43"/>
        <v>6.7190063613567448</v>
      </c>
      <c r="L91" s="63">
        <f t="shared" si="43"/>
        <v>167975.15903391864</v>
      </c>
    </row>
    <row r="92" spans="1:12" x14ac:dyDescent="0.25">
      <c r="A92" s="55" t="s">
        <v>32</v>
      </c>
      <c r="B92" s="30">
        <f t="shared" si="40"/>
        <v>10.472559999999998</v>
      </c>
      <c r="C92" s="32">
        <f t="shared" si="40"/>
        <v>261813.99999999994</v>
      </c>
      <c r="D92" s="29"/>
      <c r="E92" s="30">
        <f t="shared" si="41"/>
        <v>8.4955199999999955</v>
      </c>
      <c r="F92" s="32">
        <f t="shared" si="41"/>
        <v>212387.99999999988</v>
      </c>
      <c r="G92" s="29"/>
      <c r="H92" s="94">
        <f t="shared" si="42"/>
        <v>4.9008734221987611</v>
      </c>
      <c r="I92" s="95">
        <f t="shared" si="42"/>
        <v>122521.83555496903</v>
      </c>
      <c r="K92" s="30">
        <f t="shared" si="43"/>
        <v>4.9008734221987611</v>
      </c>
      <c r="L92" s="64">
        <f t="shared" si="43"/>
        <v>122521.83555496903</v>
      </c>
    </row>
    <row r="93" spans="1:12" x14ac:dyDescent="0.25">
      <c r="A93" s="50" t="s">
        <v>33</v>
      </c>
      <c r="B93" s="17">
        <f>SUM(B90:B92)</f>
        <v>22.987919999999985</v>
      </c>
      <c r="C93" s="31">
        <f>SUM(C90:C92)</f>
        <v>574697.99999999953</v>
      </c>
      <c r="E93" s="17">
        <f>SUM(E90:E92)</f>
        <v>22.548919999999995</v>
      </c>
      <c r="F93" s="31">
        <f>SUM(F90:F92)</f>
        <v>563723</v>
      </c>
      <c r="H93" s="92">
        <f>SUM(H90:H92)</f>
        <v>13.149629783555504</v>
      </c>
      <c r="I93" s="93">
        <f>SUM(I90:I92)</f>
        <v>328740.74458888767</v>
      </c>
      <c r="K93" s="17">
        <f t="shared" ref="K93:L93" si="44">SUM(K90:K92)</f>
        <v>13.149629783555504</v>
      </c>
      <c r="L93" s="63">
        <f t="shared" si="44"/>
        <v>328740.74458888767</v>
      </c>
    </row>
    <row r="94" spans="1:12" x14ac:dyDescent="0.25">
      <c r="A94" s="52"/>
      <c r="E94" s="17"/>
      <c r="F94" s="31"/>
      <c r="H94" s="92"/>
      <c r="I94" s="93"/>
      <c r="K94" s="17"/>
      <c r="L94" s="63"/>
    </row>
    <row r="95" spans="1:12" x14ac:dyDescent="0.25">
      <c r="A95" s="50" t="s">
        <v>34</v>
      </c>
      <c r="B95" s="17">
        <f>B93+B88</f>
        <v>78.970800499999982</v>
      </c>
      <c r="C95" s="31">
        <f>C93+C88</f>
        <v>1974270.0124999995</v>
      </c>
      <c r="D95" s="31"/>
      <c r="E95" s="17">
        <f t="shared" ref="E95" si="45">E93+E88</f>
        <v>58.824416962499996</v>
      </c>
      <c r="F95" s="31">
        <f t="shared" ref="F95" si="46">F93+F88</f>
        <v>1470610.4240625</v>
      </c>
      <c r="G95" s="31"/>
      <c r="H95" s="92">
        <f t="shared" ref="H95" si="47">H93+H88</f>
        <v>33.440074783555502</v>
      </c>
      <c r="I95" s="93">
        <f t="shared" ref="I95" si="48">I93+I88</f>
        <v>836001.86958888767</v>
      </c>
      <c r="K95" s="17">
        <f t="shared" ref="K95" si="49">K93+K88</f>
        <v>73.747574783555507</v>
      </c>
      <c r="L95" s="63">
        <f t="shared" ref="L95" si="50">L93+L88</f>
        <v>1843689.3695888878</v>
      </c>
    </row>
    <row r="96" spans="1:12" x14ac:dyDescent="0.25">
      <c r="A96" s="52"/>
      <c r="E96" s="17"/>
      <c r="F96" s="31"/>
      <c r="H96" s="92"/>
      <c r="I96" s="93"/>
      <c r="K96" s="17"/>
      <c r="L96" s="63"/>
    </row>
    <row r="97" spans="1:12" x14ac:dyDescent="0.25">
      <c r="A97" s="52" t="s">
        <v>35</v>
      </c>
      <c r="B97" s="17">
        <f>K21</f>
        <v>-9.6000000000000068</v>
      </c>
      <c r="C97" s="31">
        <f>L21</f>
        <v>-240000.00000000015</v>
      </c>
      <c r="E97" s="17">
        <f>K46</f>
        <v>0</v>
      </c>
      <c r="F97" s="31">
        <f>L46</f>
        <v>0</v>
      </c>
      <c r="H97" s="92">
        <f>K72</f>
        <v>-4.8000000000000034</v>
      </c>
      <c r="I97" s="93">
        <f>L72</f>
        <v>-120000.00000000007</v>
      </c>
      <c r="K97" s="17">
        <f>Q72</f>
        <v>-4.8000000000000034</v>
      </c>
      <c r="L97" s="63">
        <f>R72</f>
        <v>-120000.00000000007</v>
      </c>
    </row>
    <row r="98" spans="1:12" x14ac:dyDescent="0.25">
      <c r="A98" s="52"/>
      <c r="E98" s="17"/>
      <c r="F98" s="31"/>
      <c r="H98" s="92"/>
      <c r="I98" s="93"/>
      <c r="K98" s="17"/>
      <c r="L98" s="63"/>
    </row>
    <row r="99" spans="1:12" ht="15.75" thickBot="1" x14ac:dyDescent="0.3">
      <c r="A99" s="56" t="s">
        <v>22</v>
      </c>
      <c r="B99" s="84">
        <f>B97+B95</f>
        <v>69.370800499999973</v>
      </c>
      <c r="C99" s="85">
        <f>C97+C95</f>
        <v>1734270.0124999993</v>
      </c>
      <c r="D99" s="86"/>
      <c r="E99" s="84">
        <f>E97+E95</f>
        <v>58.824416962499996</v>
      </c>
      <c r="F99" s="85">
        <f>F97+F95</f>
        <v>1470610.4240625</v>
      </c>
      <c r="G99" s="86"/>
      <c r="H99" s="96">
        <f>H97+H95</f>
        <v>28.640074783555498</v>
      </c>
      <c r="I99" s="97">
        <f>I97+I95</f>
        <v>716001.86958888755</v>
      </c>
      <c r="J99" s="86"/>
      <c r="K99" s="84">
        <f>K97+K95</f>
        <v>68.94757478355551</v>
      </c>
      <c r="L99" s="87">
        <f>L97+L95</f>
        <v>1723689.3695888878</v>
      </c>
    </row>
    <row r="101" spans="1:12" ht="15.75" thickBot="1" x14ac:dyDescent="0.3"/>
    <row r="102" spans="1:12" x14ac:dyDescent="0.25">
      <c r="A102" s="60" t="s">
        <v>55</v>
      </c>
      <c r="B102" s="61" t="s">
        <v>56</v>
      </c>
      <c r="C102" s="62"/>
      <c r="D102" s="61"/>
      <c r="E102" s="61" t="s">
        <v>57</v>
      </c>
      <c r="F102" s="61"/>
      <c r="G102" s="61"/>
      <c r="H102" s="61" t="s">
        <v>58</v>
      </c>
      <c r="I102" s="61"/>
      <c r="J102" s="61"/>
      <c r="K102" s="61" t="s">
        <v>59</v>
      </c>
      <c r="L102" s="49"/>
    </row>
    <row r="103" spans="1:12" x14ac:dyDescent="0.25">
      <c r="A103" s="50" t="s">
        <v>81</v>
      </c>
      <c r="B103" t="s">
        <v>82</v>
      </c>
      <c r="E103" t="s">
        <v>85</v>
      </c>
      <c r="H103" t="s">
        <v>88</v>
      </c>
      <c r="K103" t="s">
        <v>89</v>
      </c>
      <c r="L103" s="51"/>
    </row>
    <row r="104" spans="1:12" x14ac:dyDescent="0.25">
      <c r="A104" s="52"/>
      <c r="B104" t="s">
        <v>83</v>
      </c>
      <c r="E104" s="53" t="s">
        <v>86</v>
      </c>
      <c r="H104" s="53" t="s">
        <v>63</v>
      </c>
      <c r="K104" s="53" t="s">
        <v>63</v>
      </c>
      <c r="L104" s="51"/>
    </row>
    <row r="105" spans="1:12" x14ac:dyDescent="0.25">
      <c r="A105" s="52"/>
      <c r="B105" s="53" t="s">
        <v>84</v>
      </c>
      <c r="E105" t="s">
        <v>87</v>
      </c>
      <c r="H105" s="54" t="s">
        <v>52</v>
      </c>
      <c r="K105" s="54" t="s">
        <v>90</v>
      </c>
      <c r="L105" s="51"/>
    </row>
    <row r="106" spans="1:12" x14ac:dyDescent="0.25">
      <c r="A106" s="52"/>
      <c r="L106" s="51"/>
    </row>
    <row r="107" spans="1:12" x14ac:dyDescent="0.25">
      <c r="A107" s="52"/>
      <c r="B107" t="s">
        <v>39</v>
      </c>
      <c r="C107" s="31" t="s">
        <v>38</v>
      </c>
      <c r="E107" t="s">
        <v>39</v>
      </c>
      <c r="F107" t="s">
        <v>38</v>
      </c>
      <c r="H107" t="s">
        <v>39</v>
      </c>
      <c r="I107" t="s">
        <v>38</v>
      </c>
      <c r="K107" t="s">
        <v>39</v>
      </c>
      <c r="L107" s="51" t="s">
        <v>38</v>
      </c>
    </row>
    <row r="108" spans="1:12" x14ac:dyDescent="0.25">
      <c r="A108" s="52"/>
      <c r="B108" t="s">
        <v>40</v>
      </c>
      <c r="C108" s="31" t="s">
        <v>37</v>
      </c>
      <c r="E108" t="s">
        <v>40</v>
      </c>
      <c r="F108" t="s">
        <v>37</v>
      </c>
      <c r="H108" t="s">
        <v>40</v>
      </c>
      <c r="I108" t="s">
        <v>37</v>
      </c>
      <c r="K108" t="s">
        <v>40</v>
      </c>
      <c r="L108" s="51" t="s">
        <v>37</v>
      </c>
    </row>
    <row r="109" spans="1:12" x14ac:dyDescent="0.25">
      <c r="A109" s="52"/>
      <c r="B109" t="s">
        <v>41</v>
      </c>
      <c r="C109" s="31" t="s">
        <v>42</v>
      </c>
      <c r="E109" t="s">
        <v>41</v>
      </c>
      <c r="F109" t="s">
        <v>42</v>
      </c>
      <c r="H109" t="s">
        <v>41</v>
      </c>
      <c r="I109" t="s">
        <v>42</v>
      </c>
      <c r="K109" t="s">
        <v>41</v>
      </c>
      <c r="L109" s="51" t="s">
        <v>42</v>
      </c>
    </row>
    <row r="110" spans="1:12" x14ac:dyDescent="0.25">
      <c r="A110" s="50" t="s">
        <v>34</v>
      </c>
      <c r="L110" s="51"/>
    </row>
    <row r="111" spans="1:12" x14ac:dyDescent="0.25">
      <c r="A111" s="52" t="s">
        <v>14</v>
      </c>
      <c r="B111" s="17">
        <f>B86-$B$86</f>
        <v>0</v>
      </c>
      <c r="C111" s="31">
        <f>C86-$C$86</f>
        <v>0</v>
      </c>
      <c r="D111" s="17"/>
      <c r="E111" s="17">
        <f>E86-$B$86</f>
        <v>-8.5813149999999965</v>
      </c>
      <c r="F111" s="31">
        <f>F86-$C$86</f>
        <v>-214532.87499999988</v>
      </c>
      <c r="G111" s="17"/>
      <c r="H111" s="17">
        <f>H86-$B$86</f>
        <v>-17.702600000000004</v>
      </c>
      <c r="I111" s="31">
        <f>I86-$C$86</f>
        <v>-442565.00000000006</v>
      </c>
      <c r="K111" s="17">
        <f>K86-$B$86</f>
        <v>5.2974000000000032</v>
      </c>
      <c r="L111" s="63">
        <f>L86-$C$86</f>
        <v>132435</v>
      </c>
    </row>
    <row r="112" spans="1:12" x14ac:dyDescent="0.25">
      <c r="A112" s="55" t="s">
        <v>30</v>
      </c>
      <c r="B112" s="30">
        <f>B87-$B$87</f>
        <v>0</v>
      </c>
      <c r="C112" s="32">
        <f>C87-$C$87</f>
        <v>0</v>
      </c>
      <c r="D112" s="30"/>
      <c r="E112" s="30">
        <f>E87-$B$87</f>
        <v>-11.126068537500005</v>
      </c>
      <c r="F112" s="32">
        <f>F87-$C$87</f>
        <v>-278151.71343750006</v>
      </c>
      <c r="G112" s="30"/>
      <c r="H112" s="30">
        <f>H87-$B$87</f>
        <v>-17.989835499999998</v>
      </c>
      <c r="I112" s="32">
        <f>I87-$C$87</f>
        <v>-449745.8874999999</v>
      </c>
      <c r="K112" s="30">
        <f>K87-$B$87</f>
        <v>-0.6823354999999971</v>
      </c>
      <c r="L112" s="64">
        <f>L87-$C$87</f>
        <v>-17058.387499999837</v>
      </c>
    </row>
    <row r="113" spans="1:12" x14ac:dyDescent="0.25">
      <c r="A113" s="50" t="s">
        <v>31</v>
      </c>
      <c r="B113" s="17">
        <f>SUM(B111:B112)</f>
        <v>0</v>
      </c>
      <c r="C113" s="31">
        <f t="shared" ref="C113" si="51">SUM(C111:C112)</f>
        <v>0</v>
      </c>
      <c r="D113" s="17"/>
      <c r="E113" s="17">
        <f>SUM(E111:E112)</f>
        <v>-19.7073835375</v>
      </c>
      <c r="F113" s="31">
        <f t="shared" ref="F113" si="52">SUM(F111:F112)</f>
        <v>-492684.58843749994</v>
      </c>
      <c r="G113" s="17"/>
      <c r="H113" s="17">
        <f>SUM(H111:H112)</f>
        <v>-35.692435500000002</v>
      </c>
      <c r="I113" s="31">
        <f t="shared" ref="I113" si="53">SUM(I111:I112)</f>
        <v>-892310.88749999995</v>
      </c>
      <c r="K113" s="17">
        <f>SUM(K111:K112)</f>
        <v>4.6150645000000061</v>
      </c>
      <c r="L113" s="63">
        <f t="shared" ref="L113" si="54">SUM(L111:L112)</f>
        <v>115376.61250000016</v>
      </c>
    </row>
    <row r="114" spans="1:12" x14ac:dyDescent="0.25">
      <c r="A114" s="50"/>
      <c r="F114" s="31"/>
      <c r="I114" s="31"/>
      <c r="L114" s="63"/>
    </row>
    <row r="115" spans="1:12" x14ac:dyDescent="0.25">
      <c r="A115" s="52" t="s">
        <v>19</v>
      </c>
      <c r="B115" s="17">
        <f>B90-$B$90</f>
        <v>0</v>
      </c>
      <c r="C115" s="31">
        <f>C90-$C$90</f>
        <v>0</v>
      </c>
      <c r="D115" s="17"/>
      <c r="E115" s="17">
        <f>E90-$B$90</f>
        <v>2.2595599999999987</v>
      </c>
      <c r="F115" s="31">
        <f>F90-$C$90</f>
        <v>56488.999999999971</v>
      </c>
      <c r="G115" s="17"/>
      <c r="H115" s="17">
        <f>H90-$B$90</f>
        <v>1.383109999999999</v>
      </c>
      <c r="I115" s="31">
        <f>I90-$C$90</f>
        <v>34577.749999999978</v>
      </c>
      <c r="K115" s="17">
        <f>K90-$B$90</f>
        <v>1.383109999999999</v>
      </c>
      <c r="L115" s="63">
        <f>L90-$C$90</f>
        <v>34577.749999999978</v>
      </c>
    </row>
    <row r="116" spans="1:12" x14ac:dyDescent="0.25">
      <c r="A116" s="52" t="s">
        <v>20</v>
      </c>
      <c r="B116" s="17">
        <f>B91-$B$91</f>
        <v>0</v>
      </c>
      <c r="C116" s="31">
        <f>C91-$C$91</f>
        <v>0</v>
      </c>
      <c r="D116" s="17"/>
      <c r="E116" s="17">
        <f>E91-$B$91</f>
        <v>-0.72151999999998395</v>
      </c>
      <c r="F116" s="31">
        <f>F91-$C$91</f>
        <v>-18037.999999999534</v>
      </c>
      <c r="G116" s="17"/>
      <c r="H116" s="17">
        <f>H91-$B$91</f>
        <v>-5.6497136386432425</v>
      </c>
      <c r="I116" s="31">
        <f>I91-$C$91</f>
        <v>-141242.84096608101</v>
      </c>
      <c r="K116" s="17">
        <f>K91-$B$91</f>
        <v>-5.6497136386432425</v>
      </c>
      <c r="L116" s="63">
        <f>L91-$C$91</f>
        <v>-141242.84096608101</v>
      </c>
    </row>
    <row r="117" spans="1:12" x14ac:dyDescent="0.25">
      <c r="A117" s="55" t="s">
        <v>32</v>
      </c>
      <c r="B117" s="30">
        <f>B92-$B$92</f>
        <v>0</v>
      </c>
      <c r="C117" s="32">
        <f>C92-$C$92</f>
        <v>0</v>
      </c>
      <c r="D117" s="30"/>
      <c r="E117" s="30">
        <f>E92-$B$92</f>
        <v>-1.9770400000000024</v>
      </c>
      <c r="F117" s="32">
        <f>F92-$C$92</f>
        <v>-49426.000000000058</v>
      </c>
      <c r="G117" s="30"/>
      <c r="H117" s="30">
        <f>H92-$B$92</f>
        <v>-5.5716865778012368</v>
      </c>
      <c r="I117" s="32">
        <f>I92-$C$92</f>
        <v>-139292.16444503091</v>
      </c>
      <c r="K117" s="30">
        <f>K92-$B$92</f>
        <v>-5.5716865778012368</v>
      </c>
      <c r="L117" s="64">
        <f>L92-$C$92</f>
        <v>-139292.16444503091</v>
      </c>
    </row>
    <row r="118" spans="1:12" x14ac:dyDescent="0.25">
      <c r="A118" s="50" t="s">
        <v>33</v>
      </c>
      <c r="B118" s="17">
        <f>SUM(B115:B117)</f>
        <v>0</v>
      </c>
      <c r="C118" s="31">
        <f t="shared" ref="C118" si="55">SUM(C115:C117)</f>
        <v>0</v>
      </c>
      <c r="D118" s="17"/>
      <c r="E118" s="17">
        <f>SUM(E115:E117)</f>
        <v>-0.43899999999998762</v>
      </c>
      <c r="F118" s="31">
        <f t="shared" ref="F118" si="56">SUM(F115:F117)</f>
        <v>-10974.999999999622</v>
      </c>
      <c r="G118" s="17"/>
      <c r="H118" s="17">
        <f>SUM(H115:H117)</f>
        <v>-9.8382902164444808</v>
      </c>
      <c r="I118" s="31">
        <f t="shared" ref="I118" si="57">SUM(I115:I117)</f>
        <v>-245957.25541111195</v>
      </c>
      <c r="K118" s="17">
        <f>SUM(K115:K117)</f>
        <v>-9.8382902164444808</v>
      </c>
      <c r="L118" s="63">
        <f t="shared" ref="L118" si="58">SUM(L115:L117)</f>
        <v>-245957.25541111195</v>
      </c>
    </row>
    <row r="119" spans="1:12" x14ac:dyDescent="0.25">
      <c r="A119" s="52"/>
      <c r="F119" s="31"/>
      <c r="I119" s="31"/>
      <c r="L119" s="63"/>
    </row>
    <row r="120" spans="1:12" x14ac:dyDescent="0.25">
      <c r="A120" s="50" t="s">
        <v>34</v>
      </c>
      <c r="B120" s="17">
        <f>B118+B113</f>
        <v>0</v>
      </c>
      <c r="C120" s="31">
        <f t="shared" ref="C120" si="59">C118+C113</f>
        <v>0</v>
      </c>
      <c r="D120" s="17"/>
      <c r="E120" s="17">
        <f>E118+E113</f>
        <v>-20.146383537499986</v>
      </c>
      <c r="F120" s="31">
        <f t="shared" ref="F120" si="60">F118+F113</f>
        <v>-503659.58843749959</v>
      </c>
      <c r="G120" s="17"/>
      <c r="H120" s="17">
        <f>H118+H113</f>
        <v>-45.530725716444479</v>
      </c>
      <c r="I120" s="31">
        <f t="shared" ref="I120" si="61">I118+I113</f>
        <v>-1138268.1429111119</v>
      </c>
      <c r="K120" s="17">
        <f>K118+K113</f>
        <v>-5.2232257164444746</v>
      </c>
      <c r="L120" s="63">
        <f t="shared" ref="L120" si="62">L118+L113</f>
        <v>-130580.64291111179</v>
      </c>
    </row>
    <row r="121" spans="1:12" x14ac:dyDescent="0.25">
      <c r="A121" s="52"/>
      <c r="F121" s="31"/>
      <c r="I121" s="31"/>
      <c r="L121" s="63"/>
    </row>
    <row r="122" spans="1:12" x14ac:dyDescent="0.25">
      <c r="A122" s="52" t="s">
        <v>35</v>
      </c>
      <c r="B122" s="17">
        <f>B97-$B$97</f>
        <v>0</v>
      </c>
      <c r="C122" s="31">
        <f>C97-$C$97</f>
        <v>0</v>
      </c>
      <c r="D122" s="17"/>
      <c r="E122" s="17">
        <f>E97-$B$97</f>
        <v>9.6000000000000068</v>
      </c>
      <c r="F122" s="31">
        <f>F97-$C$97</f>
        <v>240000.00000000015</v>
      </c>
      <c r="G122" s="17"/>
      <c r="H122" s="17">
        <f>H97-$B$97</f>
        <v>4.8000000000000034</v>
      </c>
      <c r="I122" s="31">
        <f>I97-$C$97</f>
        <v>120000.00000000007</v>
      </c>
      <c r="K122" s="17">
        <f>K97-$B$97</f>
        <v>4.8000000000000034</v>
      </c>
      <c r="L122" s="63">
        <f>L97-$C$97</f>
        <v>120000.00000000007</v>
      </c>
    </row>
    <row r="123" spans="1:12" x14ac:dyDescent="0.25">
      <c r="A123" s="52"/>
      <c r="F123" s="31"/>
      <c r="I123" s="31"/>
      <c r="L123" s="63"/>
    </row>
    <row r="124" spans="1:12" ht="15.75" thickBot="1" x14ac:dyDescent="0.3">
      <c r="A124" s="56" t="s">
        <v>22</v>
      </c>
      <c r="B124" s="84">
        <f>B122+B120</f>
        <v>0</v>
      </c>
      <c r="C124" s="85">
        <f t="shared" ref="C124" si="63">C122+C120</f>
        <v>0</v>
      </c>
      <c r="D124" s="84"/>
      <c r="E124" s="84">
        <f>E122+E120</f>
        <v>-10.546383537499979</v>
      </c>
      <c r="F124" s="97">
        <f t="shared" ref="F124" si="64">F122+F120</f>
        <v>-263659.58843749948</v>
      </c>
      <c r="G124" s="84"/>
      <c r="H124" s="84">
        <f>H122+H120</f>
        <v>-40.730725716444475</v>
      </c>
      <c r="I124" s="97">
        <f t="shared" ref="I124" si="65">I122+I120</f>
        <v>-1018268.1429111118</v>
      </c>
      <c r="J124" s="86"/>
      <c r="K124" s="84">
        <f>K122+K120</f>
        <v>-0.42322571644447127</v>
      </c>
      <c r="L124" s="87">
        <f t="shared" ref="L124" si="66">L122+L120</f>
        <v>-10580.642911111718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544C-BABA-4716-93BA-F959C7C088CA}">
  <dimension ref="A1:BC88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5" max="5" width="10" bestFit="1" customWidth="1"/>
    <col min="6" max="6" width="11" bestFit="1" customWidth="1"/>
    <col min="7" max="7" width="9.5703125" bestFit="1" customWidth="1"/>
    <col min="8" max="8" width="12.285156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102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8.0000000000000002E-3</v>
      </c>
      <c r="C10" s="5"/>
      <c r="D10" s="5"/>
      <c r="E10" s="4"/>
      <c r="I10" s="6"/>
    </row>
    <row r="11" spans="1:54" x14ac:dyDescent="0.25">
      <c r="A11" t="s">
        <v>6</v>
      </c>
      <c r="B11" s="7">
        <v>8.0000000000000002E-3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8.0000000000000002E-3</v>
      </c>
      <c r="H14" s="10">
        <f t="shared" ref="H14:BB14" si="2">(H13*$B$10)+((1-H13)*$B$11)</f>
        <v>8.0000000000000002E-3</v>
      </c>
      <c r="I14" s="10">
        <f t="shared" si="2"/>
        <v>8.0000000000000002E-3</v>
      </c>
      <c r="J14" s="10">
        <f t="shared" si="2"/>
        <v>8.0000000000000002E-3</v>
      </c>
      <c r="K14" s="10">
        <f t="shared" si="2"/>
        <v>8.0000000000000002E-3</v>
      </c>
      <c r="L14" s="10">
        <f t="shared" si="2"/>
        <v>8.0000000000000002E-3</v>
      </c>
      <c r="M14" s="10">
        <f t="shared" si="2"/>
        <v>8.0000000000000002E-3</v>
      </c>
      <c r="N14" s="10">
        <f t="shared" si="2"/>
        <v>8.0000000000000002E-3</v>
      </c>
      <c r="O14" s="10">
        <f t="shared" si="2"/>
        <v>8.0000000000000002E-3</v>
      </c>
      <c r="P14" s="10">
        <f t="shared" si="2"/>
        <v>8.0000000000000002E-3</v>
      </c>
      <c r="Q14" s="10">
        <f t="shared" si="2"/>
        <v>8.0000000000000002E-3</v>
      </c>
      <c r="R14" s="10">
        <f t="shared" si="2"/>
        <v>8.0000000000000002E-3</v>
      </c>
      <c r="S14" s="10">
        <f t="shared" si="2"/>
        <v>8.0000000000000002E-3</v>
      </c>
      <c r="T14" s="10">
        <f t="shared" si="2"/>
        <v>8.0000000000000002E-3</v>
      </c>
      <c r="U14" s="10">
        <f t="shared" si="2"/>
        <v>8.0000000000000002E-3</v>
      </c>
      <c r="V14" s="10">
        <f t="shared" si="2"/>
        <v>8.0000000000000002E-3</v>
      </c>
      <c r="W14" s="10">
        <f t="shared" si="2"/>
        <v>8.0000000000000002E-3</v>
      </c>
      <c r="X14" s="10">
        <f t="shared" si="2"/>
        <v>8.0000000000000002E-3</v>
      </c>
      <c r="Y14" s="10">
        <f t="shared" si="2"/>
        <v>8.0000000000000002E-3</v>
      </c>
      <c r="Z14" s="10">
        <f t="shared" si="2"/>
        <v>8.0000000000000002E-3</v>
      </c>
      <c r="AA14" s="10">
        <f t="shared" si="2"/>
        <v>8.0000000000000002E-3</v>
      </c>
      <c r="AB14" s="10">
        <f t="shared" si="2"/>
        <v>8.0000000000000002E-3</v>
      </c>
      <c r="AC14" s="10">
        <f t="shared" si="2"/>
        <v>8.0000000000000002E-3</v>
      </c>
      <c r="AD14" s="10">
        <f t="shared" si="2"/>
        <v>8.0000000000000002E-3</v>
      </c>
      <c r="AE14" s="10">
        <f t="shared" si="2"/>
        <v>8.0000000000000002E-3</v>
      </c>
      <c r="AF14" s="10">
        <f t="shared" si="2"/>
        <v>8.0000000000000002E-3</v>
      </c>
      <c r="AG14" s="10">
        <f t="shared" si="2"/>
        <v>8.0000000000000002E-3</v>
      </c>
      <c r="AH14" s="10">
        <f t="shared" si="2"/>
        <v>8.0000000000000002E-3</v>
      </c>
      <c r="AI14" s="10">
        <f t="shared" si="2"/>
        <v>8.0000000000000002E-3</v>
      </c>
      <c r="AJ14" s="10">
        <f t="shared" si="2"/>
        <v>8.0000000000000002E-3</v>
      </c>
      <c r="AK14" s="10">
        <f t="shared" si="2"/>
        <v>8.0000000000000002E-3</v>
      </c>
      <c r="AL14" s="10">
        <f t="shared" si="2"/>
        <v>8.0000000000000002E-3</v>
      </c>
      <c r="AM14" s="10">
        <f t="shared" si="2"/>
        <v>8.0000000000000002E-3</v>
      </c>
      <c r="AN14" s="10">
        <f t="shared" si="2"/>
        <v>8.0000000000000002E-3</v>
      </c>
      <c r="AO14" s="10">
        <f t="shared" si="2"/>
        <v>8.0000000000000002E-3</v>
      </c>
      <c r="AP14" s="10">
        <f t="shared" si="2"/>
        <v>8.0000000000000002E-3</v>
      </c>
      <c r="AQ14" s="10">
        <f t="shared" si="2"/>
        <v>8.0000000000000002E-3</v>
      </c>
      <c r="AR14" s="10">
        <f t="shared" si="2"/>
        <v>8.0000000000000002E-3</v>
      </c>
      <c r="AS14" s="10">
        <f t="shared" si="2"/>
        <v>8.0000000000000002E-3</v>
      </c>
      <c r="AT14" s="10">
        <f t="shared" si="2"/>
        <v>8.0000000000000002E-3</v>
      </c>
      <c r="AU14" s="10">
        <f t="shared" si="2"/>
        <v>8.0000000000000002E-3</v>
      </c>
      <c r="AV14" s="10">
        <f t="shared" si="2"/>
        <v>8.0000000000000002E-3</v>
      </c>
      <c r="AW14" s="10">
        <f t="shared" si="2"/>
        <v>8.0000000000000002E-3</v>
      </c>
      <c r="AX14" s="10">
        <f t="shared" si="2"/>
        <v>8.0000000000000002E-3</v>
      </c>
      <c r="AY14" s="10">
        <f t="shared" si="2"/>
        <v>8.0000000000000002E-3</v>
      </c>
      <c r="AZ14" s="10">
        <f t="shared" si="2"/>
        <v>8.0000000000000002E-3</v>
      </c>
      <c r="BA14" s="10">
        <f t="shared" si="2"/>
        <v>8.0000000000000002E-3</v>
      </c>
      <c r="BB14" s="10">
        <f t="shared" si="2"/>
        <v>8.0000000000000002E-3</v>
      </c>
    </row>
    <row r="15" spans="1:54" x14ac:dyDescent="0.25">
      <c r="B15" t="s">
        <v>62</v>
      </c>
      <c r="C15" t="s">
        <v>63</v>
      </c>
      <c r="D15" t="s">
        <v>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B16">
        <v>4689</v>
      </c>
      <c r="C16">
        <v>5389</v>
      </c>
      <c r="D16">
        <v>1500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5" x14ac:dyDescent="0.25">
      <c r="B17">
        <f>(B16+C16+D16)</f>
        <v>11578</v>
      </c>
    </row>
    <row r="18" spans="1:55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11.577999999999999</v>
      </c>
      <c r="J18" s="4">
        <f>I21</f>
        <v>11.288549999999999</v>
      </c>
      <c r="K18" s="4">
        <f t="shared" ref="K18:AV18" si="4">J21</f>
        <v>10.999099999999999</v>
      </c>
      <c r="L18" s="4">
        <f t="shared" si="4"/>
        <v>10.709649999999998</v>
      </c>
      <c r="M18" s="4">
        <f t="shared" si="4"/>
        <v>10.420199999999998</v>
      </c>
      <c r="N18" s="4">
        <f t="shared" si="4"/>
        <v>10.130749999999997</v>
      </c>
      <c r="O18" s="4">
        <f t="shared" si="4"/>
        <v>9.8412999999999968</v>
      </c>
      <c r="P18" s="4">
        <f t="shared" si="4"/>
        <v>9.5518499999999964</v>
      </c>
      <c r="Q18" s="4">
        <f t="shared" si="4"/>
        <v>9.262399999999996</v>
      </c>
      <c r="R18" s="4">
        <f t="shared" si="4"/>
        <v>8.9729499999999955</v>
      </c>
      <c r="S18" s="4">
        <f t="shared" si="4"/>
        <v>8.6834999999999951</v>
      </c>
      <c r="T18" s="4">
        <f t="shared" si="4"/>
        <v>8.3940499999999947</v>
      </c>
      <c r="U18" s="4">
        <f t="shared" si="4"/>
        <v>8.1045999999999943</v>
      </c>
      <c r="V18" s="4">
        <f t="shared" si="4"/>
        <v>7.8151499999999938</v>
      </c>
      <c r="W18" s="4">
        <f t="shared" si="4"/>
        <v>7.5256999999999934</v>
      </c>
      <c r="X18" s="4">
        <f t="shared" si="4"/>
        <v>7.236249999999993</v>
      </c>
      <c r="Y18" s="4">
        <f t="shared" si="4"/>
        <v>6.9467999999999925</v>
      </c>
      <c r="Z18" s="4">
        <f t="shared" si="4"/>
        <v>6.6573499999999921</v>
      </c>
      <c r="AA18" s="4">
        <f t="shared" si="4"/>
        <v>6.3678999999999917</v>
      </c>
      <c r="AB18" s="4">
        <f t="shared" si="4"/>
        <v>6.0784499999999912</v>
      </c>
      <c r="AC18" s="4">
        <f t="shared" si="4"/>
        <v>5.7889999999999908</v>
      </c>
      <c r="AD18" s="4">
        <f t="shared" si="4"/>
        <v>5.4995499999999904</v>
      </c>
      <c r="AE18" s="4">
        <f t="shared" si="4"/>
        <v>5.21009999999999</v>
      </c>
      <c r="AF18" s="4">
        <f t="shared" si="4"/>
        <v>4.9206499999999895</v>
      </c>
      <c r="AG18" s="4">
        <f t="shared" si="4"/>
        <v>4.6311999999999891</v>
      </c>
      <c r="AH18" s="4">
        <f t="shared" si="4"/>
        <v>4.3417499999999887</v>
      </c>
      <c r="AI18" s="4">
        <f t="shared" si="4"/>
        <v>4.0522999999999882</v>
      </c>
      <c r="AJ18" s="4">
        <f t="shared" si="4"/>
        <v>3.7628499999999883</v>
      </c>
      <c r="AK18" s="4">
        <f t="shared" si="4"/>
        <v>3.4733999999999883</v>
      </c>
      <c r="AL18" s="4">
        <f t="shared" si="4"/>
        <v>3.1839499999999883</v>
      </c>
      <c r="AM18" s="4">
        <f t="shared" si="4"/>
        <v>2.8944999999999883</v>
      </c>
      <c r="AN18" s="4">
        <f t="shared" si="4"/>
        <v>2.6050499999999883</v>
      </c>
      <c r="AO18" s="4">
        <f t="shared" si="4"/>
        <v>2.3155999999999883</v>
      </c>
      <c r="AP18" s="4">
        <f t="shared" si="4"/>
        <v>2.0261499999999883</v>
      </c>
      <c r="AQ18" s="4">
        <f t="shared" si="4"/>
        <v>1.7366999999999884</v>
      </c>
      <c r="AR18" s="4">
        <f t="shared" si="4"/>
        <v>1.4472499999999884</v>
      </c>
      <c r="AS18" s="4">
        <f t="shared" si="4"/>
        <v>1.1577999999999884</v>
      </c>
      <c r="AT18" s="4">
        <f t="shared" si="4"/>
        <v>0.86834999999998841</v>
      </c>
      <c r="AU18" s="4">
        <f t="shared" si="4"/>
        <v>0.57889999999998842</v>
      </c>
      <c r="AV18" s="4">
        <f t="shared" si="4"/>
        <v>0.28944999999998844</v>
      </c>
      <c r="AW18" s="4"/>
      <c r="AX18" s="4"/>
      <c r="AY18" s="4"/>
      <c r="AZ18" s="4"/>
      <c r="BA18" s="4"/>
      <c r="BB18" s="4"/>
    </row>
    <row r="19" spans="1:55" x14ac:dyDescent="0.25">
      <c r="A19" t="s">
        <v>11</v>
      </c>
      <c r="B19">
        <f>B17/1000</f>
        <v>11.577999999999999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5" s="1" customFormat="1" x14ac:dyDescent="0.25">
      <c r="A20" t="s">
        <v>12</v>
      </c>
      <c r="B20" s="13">
        <f>SUM(G20:BB20)</f>
        <v>11.57800000000001</v>
      </c>
      <c r="C20" s="3">
        <f>B19/40</f>
        <v>0.28944999999999999</v>
      </c>
      <c r="D20" s="3"/>
      <c r="E20" s="14"/>
      <c r="F20" s="14"/>
      <c r="G20" s="15">
        <v>0</v>
      </c>
      <c r="H20" s="15">
        <v>0</v>
      </c>
      <c r="I20" s="14">
        <f>($I$18)/40</f>
        <v>0.28944999999999999</v>
      </c>
      <c r="J20" s="14">
        <f t="shared" ref="J20:AV20" si="5">($I$18)/40</f>
        <v>0.28944999999999999</v>
      </c>
      <c r="K20" s="14">
        <f t="shared" si="5"/>
        <v>0.28944999999999999</v>
      </c>
      <c r="L20" s="14">
        <f t="shared" si="5"/>
        <v>0.28944999999999999</v>
      </c>
      <c r="M20" s="14">
        <f t="shared" si="5"/>
        <v>0.28944999999999999</v>
      </c>
      <c r="N20" s="14">
        <f t="shared" si="5"/>
        <v>0.28944999999999999</v>
      </c>
      <c r="O20" s="14">
        <f t="shared" si="5"/>
        <v>0.28944999999999999</v>
      </c>
      <c r="P20" s="14">
        <f t="shared" si="5"/>
        <v>0.28944999999999999</v>
      </c>
      <c r="Q20" s="14">
        <f t="shared" si="5"/>
        <v>0.28944999999999999</v>
      </c>
      <c r="R20" s="14">
        <f t="shared" si="5"/>
        <v>0.28944999999999999</v>
      </c>
      <c r="S20" s="14">
        <f t="shared" si="5"/>
        <v>0.28944999999999999</v>
      </c>
      <c r="T20" s="14">
        <f t="shared" si="5"/>
        <v>0.28944999999999999</v>
      </c>
      <c r="U20" s="14">
        <f t="shared" si="5"/>
        <v>0.28944999999999999</v>
      </c>
      <c r="V20" s="14">
        <f t="shared" si="5"/>
        <v>0.28944999999999999</v>
      </c>
      <c r="W20" s="14">
        <f t="shared" si="5"/>
        <v>0.28944999999999999</v>
      </c>
      <c r="X20" s="14">
        <f t="shared" si="5"/>
        <v>0.28944999999999999</v>
      </c>
      <c r="Y20" s="14">
        <f t="shared" si="5"/>
        <v>0.28944999999999999</v>
      </c>
      <c r="Z20" s="14">
        <f t="shared" si="5"/>
        <v>0.28944999999999999</v>
      </c>
      <c r="AA20" s="14">
        <f t="shared" si="5"/>
        <v>0.28944999999999999</v>
      </c>
      <c r="AB20" s="14">
        <f t="shared" si="5"/>
        <v>0.28944999999999999</v>
      </c>
      <c r="AC20" s="14">
        <f t="shared" si="5"/>
        <v>0.28944999999999999</v>
      </c>
      <c r="AD20" s="14">
        <f t="shared" si="5"/>
        <v>0.28944999999999999</v>
      </c>
      <c r="AE20" s="14">
        <f t="shared" si="5"/>
        <v>0.28944999999999999</v>
      </c>
      <c r="AF20" s="14">
        <f t="shared" si="5"/>
        <v>0.28944999999999999</v>
      </c>
      <c r="AG20" s="14">
        <f t="shared" si="5"/>
        <v>0.28944999999999999</v>
      </c>
      <c r="AH20" s="14">
        <f t="shared" si="5"/>
        <v>0.28944999999999999</v>
      </c>
      <c r="AI20" s="14">
        <f t="shared" si="5"/>
        <v>0.28944999999999999</v>
      </c>
      <c r="AJ20" s="14">
        <f t="shared" si="5"/>
        <v>0.28944999999999999</v>
      </c>
      <c r="AK20" s="14">
        <f t="shared" si="5"/>
        <v>0.28944999999999999</v>
      </c>
      <c r="AL20" s="14">
        <f t="shared" si="5"/>
        <v>0.28944999999999999</v>
      </c>
      <c r="AM20" s="14">
        <f t="shared" si="5"/>
        <v>0.28944999999999999</v>
      </c>
      <c r="AN20" s="14">
        <f t="shared" si="5"/>
        <v>0.28944999999999999</v>
      </c>
      <c r="AO20" s="14">
        <f t="shared" si="5"/>
        <v>0.28944999999999999</v>
      </c>
      <c r="AP20" s="14">
        <f t="shared" si="5"/>
        <v>0.28944999999999999</v>
      </c>
      <c r="AQ20" s="14">
        <f t="shared" si="5"/>
        <v>0.28944999999999999</v>
      </c>
      <c r="AR20" s="14">
        <f t="shared" si="5"/>
        <v>0.28944999999999999</v>
      </c>
      <c r="AS20" s="14">
        <f t="shared" si="5"/>
        <v>0.28944999999999999</v>
      </c>
      <c r="AT20" s="14">
        <f t="shared" si="5"/>
        <v>0.28944999999999999</v>
      </c>
      <c r="AU20" s="14">
        <f t="shared" si="5"/>
        <v>0.28944999999999999</v>
      </c>
      <c r="AV20" s="14">
        <f t="shared" si="5"/>
        <v>0.28944999999999999</v>
      </c>
      <c r="AW20" s="16"/>
      <c r="AX20" s="16"/>
      <c r="AY20" s="16"/>
      <c r="AZ20" s="16"/>
      <c r="BA20" s="16"/>
      <c r="BB20" s="16"/>
    </row>
    <row r="21" spans="1:55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11.288549999999999</v>
      </c>
      <c r="J21" s="4">
        <f t="shared" si="6"/>
        <v>10.999099999999999</v>
      </c>
      <c r="K21" s="4">
        <f t="shared" si="6"/>
        <v>10.709649999999998</v>
      </c>
      <c r="L21" s="4">
        <f t="shared" si="6"/>
        <v>10.420199999999998</v>
      </c>
      <c r="M21" s="4">
        <f t="shared" si="6"/>
        <v>10.130749999999997</v>
      </c>
      <c r="N21" s="4">
        <f t="shared" si="6"/>
        <v>9.8412999999999968</v>
      </c>
      <c r="O21" s="4">
        <f t="shared" si="6"/>
        <v>9.5518499999999964</v>
      </c>
      <c r="P21" s="4">
        <f t="shared" si="6"/>
        <v>9.262399999999996</v>
      </c>
      <c r="Q21" s="4">
        <f t="shared" si="6"/>
        <v>8.9729499999999955</v>
      </c>
      <c r="R21" s="4">
        <f t="shared" si="6"/>
        <v>8.6834999999999951</v>
      </c>
      <c r="S21" s="4">
        <f t="shared" si="6"/>
        <v>8.3940499999999947</v>
      </c>
      <c r="T21" s="4">
        <f t="shared" si="6"/>
        <v>8.1045999999999943</v>
      </c>
      <c r="U21" s="4">
        <f t="shared" si="6"/>
        <v>7.8151499999999938</v>
      </c>
      <c r="V21" s="4">
        <f t="shared" si="6"/>
        <v>7.5256999999999934</v>
      </c>
      <c r="W21" s="4">
        <f t="shared" si="6"/>
        <v>7.236249999999993</v>
      </c>
      <c r="X21" s="4">
        <f t="shared" si="6"/>
        <v>6.9467999999999925</v>
      </c>
      <c r="Y21" s="4">
        <f t="shared" si="6"/>
        <v>6.6573499999999921</v>
      </c>
      <c r="Z21" s="4">
        <f t="shared" si="6"/>
        <v>6.3678999999999917</v>
      </c>
      <c r="AA21" s="4">
        <f t="shared" si="6"/>
        <v>6.0784499999999912</v>
      </c>
      <c r="AB21" s="4">
        <f t="shared" si="6"/>
        <v>5.7889999999999908</v>
      </c>
      <c r="AC21" s="4">
        <f t="shared" si="6"/>
        <v>5.4995499999999904</v>
      </c>
      <c r="AD21" s="4">
        <f t="shared" si="6"/>
        <v>5.21009999999999</v>
      </c>
      <c r="AE21" s="4">
        <f t="shared" si="6"/>
        <v>4.9206499999999895</v>
      </c>
      <c r="AF21" s="4">
        <f t="shared" si="6"/>
        <v>4.6311999999999891</v>
      </c>
      <c r="AG21" s="4">
        <f t="shared" si="6"/>
        <v>4.3417499999999887</v>
      </c>
      <c r="AH21" s="4">
        <f t="shared" si="6"/>
        <v>4.0522999999999882</v>
      </c>
      <c r="AI21" s="4">
        <f t="shared" si="6"/>
        <v>3.7628499999999883</v>
      </c>
      <c r="AJ21" s="4">
        <f t="shared" si="6"/>
        <v>3.4733999999999883</v>
      </c>
      <c r="AK21" s="4">
        <f t="shared" si="6"/>
        <v>3.1839499999999883</v>
      </c>
      <c r="AL21" s="4">
        <f t="shared" si="6"/>
        <v>2.8944999999999883</v>
      </c>
      <c r="AM21" s="4">
        <f t="shared" si="6"/>
        <v>2.6050499999999883</v>
      </c>
      <c r="AN21" s="4">
        <f t="shared" si="6"/>
        <v>2.3155999999999883</v>
      </c>
      <c r="AO21" s="4">
        <f t="shared" si="6"/>
        <v>2.0261499999999883</v>
      </c>
      <c r="AP21" s="4">
        <f t="shared" si="6"/>
        <v>1.7366999999999884</v>
      </c>
      <c r="AQ21" s="4">
        <f t="shared" si="6"/>
        <v>1.4472499999999884</v>
      </c>
      <c r="AR21" s="4">
        <f t="shared" si="6"/>
        <v>1.1577999999999884</v>
      </c>
      <c r="AS21" s="4">
        <f t="shared" si="6"/>
        <v>0.86834999999998841</v>
      </c>
      <c r="AT21" s="4">
        <f t="shared" si="6"/>
        <v>0.57889999999998842</v>
      </c>
      <c r="AU21" s="4">
        <f t="shared" si="6"/>
        <v>0.28944999999998844</v>
      </c>
      <c r="AV21" s="4">
        <f t="shared" si="6"/>
        <v>-1.1546319456101628E-14</v>
      </c>
      <c r="AW21" s="4"/>
      <c r="AX21" s="4"/>
      <c r="AY21" s="4"/>
      <c r="AZ21" s="4"/>
      <c r="BA21" s="4"/>
      <c r="BB21" s="4"/>
    </row>
    <row r="22" spans="1:55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0.28944999999999999</v>
      </c>
      <c r="J23" s="17">
        <f t="shared" si="7"/>
        <v>0.28944999999999999</v>
      </c>
      <c r="K23" s="17">
        <f t="shared" si="7"/>
        <v>0.28944999999999999</v>
      </c>
      <c r="L23" s="17">
        <f t="shared" si="7"/>
        <v>0.28944999999999999</v>
      </c>
      <c r="M23" s="17">
        <f t="shared" si="7"/>
        <v>0.28944999999999999</v>
      </c>
      <c r="N23" s="17">
        <f t="shared" si="7"/>
        <v>0.28944999999999999</v>
      </c>
      <c r="O23" s="17">
        <f t="shared" si="7"/>
        <v>0.28944999999999999</v>
      </c>
      <c r="P23" s="17">
        <f t="shared" si="7"/>
        <v>0.28944999999999999</v>
      </c>
      <c r="Q23" s="17">
        <f t="shared" si="7"/>
        <v>0.28944999999999999</v>
      </c>
      <c r="R23" s="17">
        <f t="shared" si="7"/>
        <v>0.28944999999999999</v>
      </c>
      <c r="S23" s="17">
        <f t="shared" si="7"/>
        <v>0.28944999999999999</v>
      </c>
      <c r="T23" s="17">
        <f t="shared" si="7"/>
        <v>0.28944999999999999</v>
      </c>
      <c r="U23" s="17">
        <f t="shared" si="7"/>
        <v>0.28944999999999999</v>
      </c>
      <c r="V23" s="17">
        <f t="shared" si="7"/>
        <v>0.28944999999999999</v>
      </c>
      <c r="W23" s="17">
        <f t="shared" si="7"/>
        <v>0.28944999999999999</v>
      </c>
      <c r="X23" s="17">
        <f t="shared" si="7"/>
        <v>0.28944999999999999</v>
      </c>
      <c r="Y23" s="17">
        <f t="shared" si="7"/>
        <v>0.28944999999999999</v>
      </c>
      <c r="Z23" s="17">
        <f t="shared" si="7"/>
        <v>0.28944999999999999</v>
      </c>
      <c r="AA23" s="17">
        <f t="shared" si="7"/>
        <v>0.28944999999999999</v>
      </c>
      <c r="AB23" s="17">
        <f t="shared" si="7"/>
        <v>0.28944999999999999</v>
      </c>
      <c r="AC23" s="17">
        <f t="shared" si="7"/>
        <v>0.28944999999999999</v>
      </c>
      <c r="AD23" s="17">
        <f t="shared" si="7"/>
        <v>0.28944999999999999</v>
      </c>
      <c r="AE23" s="17">
        <f t="shared" si="7"/>
        <v>0.28944999999999999</v>
      </c>
      <c r="AF23" s="17">
        <f t="shared" si="7"/>
        <v>0.28944999999999999</v>
      </c>
      <c r="AG23" s="17">
        <f t="shared" si="7"/>
        <v>0.28944999999999999</v>
      </c>
      <c r="AH23" s="17">
        <f t="shared" si="7"/>
        <v>0.28944999999999999</v>
      </c>
      <c r="AI23" s="17">
        <f t="shared" si="7"/>
        <v>0.28944999999999999</v>
      </c>
      <c r="AJ23" s="17">
        <f t="shared" si="7"/>
        <v>0.28944999999999999</v>
      </c>
      <c r="AK23" s="17">
        <f t="shared" si="7"/>
        <v>0.28944999999999999</v>
      </c>
      <c r="AL23" s="17">
        <f t="shared" si="7"/>
        <v>0.28944999999999999</v>
      </c>
      <c r="AM23" s="17">
        <f t="shared" si="7"/>
        <v>0.28944999999999999</v>
      </c>
      <c r="AN23" s="17">
        <f t="shared" si="7"/>
        <v>0.28944999999999999</v>
      </c>
      <c r="AO23" s="17">
        <f t="shared" si="7"/>
        <v>0.28944999999999999</v>
      </c>
      <c r="AP23" s="17">
        <f t="shared" si="7"/>
        <v>0.28944999999999999</v>
      </c>
      <c r="AQ23" s="17">
        <f t="shared" si="7"/>
        <v>0.28944999999999999</v>
      </c>
      <c r="AR23" s="17">
        <f t="shared" si="7"/>
        <v>0.28944999999999999</v>
      </c>
      <c r="AS23" s="17">
        <f t="shared" si="7"/>
        <v>0.28944999999999999</v>
      </c>
      <c r="AT23" s="17">
        <f t="shared" si="7"/>
        <v>0.28944999999999999</v>
      </c>
      <c r="AU23" s="17">
        <f t="shared" si="7"/>
        <v>0.28944999999999999</v>
      </c>
      <c r="AV23" s="17">
        <f t="shared" si="7"/>
        <v>0.28944999999999999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5" s="20" customFormat="1" x14ac:dyDescent="0.25">
      <c r="A24" s="18" t="s">
        <v>15</v>
      </c>
      <c r="B24" s="19">
        <f>SUM(G24:BB24)</f>
        <v>1.8987919999999978</v>
      </c>
      <c r="C24" s="19">
        <f>B24/40</f>
        <v>4.7469799999999944E-2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9.2623999999999998E-2</v>
      </c>
      <c r="J24" s="21">
        <f t="shared" si="8"/>
        <v>9.0308399999999997E-2</v>
      </c>
      <c r="K24" s="21">
        <f t="shared" si="8"/>
        <v>8.7992799999999996E-2</v>
      </c>
      <c r="L24" s="21">
        <f t="shared" si="8"/>
        <v>8.5677199999999981E-2</v>
      </c>
      <c r="M24" s="21">
        <f t="shared" si="8"/>
        <v>8.336159999999998E-2</v>
      </c>
      <c r="N24" s="21">
        <f t="shared" si="8"/>
        <v>8.1045999999999979E-2</v>
      </c>
      <c r="O24" s="21">
        <f t="shared" si="8"/>
        <v>7.8730399999999978E-2</v>
      </c>
      <c r="P24" s="21">
        <f t="shared" si="8"/>
        <v>7.6414799999999977E-2</v>
      </c>
      <c r="Q24" s="21">
        <f t="shared" si="8"/>
        <v>7.4099199999999976E-2</v>
      </c>
      <c r="R24" s="21">
        <f t="shared" si="8"/>
        <v>7.1783599999999961E-2</v>
      </c>
      <c r="S24" s="21">
        <f t="shared" si="8"/>
        <v>6.946799999999996E-2</v>
      </c>
      <c r="T24" s="21">
        <f t="shared" si="8"/>
        <v>6.7152399999999959E-2</v>
      </c>
      <c r="U24" s="21">
        <f t="shared" si="8"/>
        <v>6.4836799999999958E-2</v>
      </c>
      <c r="V24" s="21">
        <f t="shared" si="8"/>
        <v>6.2521199999999957E-2</v>
      </c>
      <c r="W24" s="21">
        <f t="shared" si="8"/>
        <v>6.0205599999999949E-2</v>
      </c>
      <c r="X24" s="21">
        <f t="shared" si="8"/>
        <v>5.7889999999999942E-2</v>
      </c>
      <c r="Y24" s="21">
        <f t="shared" si="8"/>
        <v>5.5574399999999941E-2</v>
      </c>
      <c r="Z24" s="21">
        <f t="shared" si="8"/>
        <v>5.325879999999994E-2</v>
      </c>
      <c r="AA24" s="21">
        <f t="shared" si="8"/>
        <v>5.0943199999999932E-2</v>
      </c>
      <c r="AB24" s="21">
        <f t="shared" si="8"/>
        <v>4.8627599999999931E-2</v>
      </c>
      <c r="AC24" s="21">
        <f t="shared" si="8"/>
        <v>4.631199999999993E-2</v>
      </c>
      <c r="AD24" s="21">
        <f t="shared" si="8"/>
        <v>4.3996399999999922E-2</v>
      </c>
      <c r="AE24" s="21">
        <f t="shared" si="8"/>
        <v>4.1680799999999921E-2</v>
      </c>
      <c r="AF24" s="21">
        <f t="shared" si="8"/>
        <v>3.936519999999992E-2</v>
      </c>
      <c r="AG24" s="21">
        <f t="shared" si="8"/>
        <v>3.7049599999999912E-2</v>
      </c>
      <c r="AH24" s="21">
        <f t="shared" si="8"/>
        <v>3.4733999999999911E-2</v>
      </c>
      <c r="AI24" s="21">
        <f t="shared" si="8"/>
        <v>3.241839999999991E-2</v>
      </c>
      <c r="AJ24" s="21">
        <f t="shared" si="8"/>
        <v>3.0102799999999905E-2</v>
      </c>
      <c r="AK24" s="21">
        <f t="shared" si="8"/>
        <v>2.7787199999999908E-2</v>
      </c>
      <c r="AL24" s="21">
        <f t="shared" si="8"/>
        <v>2.5471599999999907E-2</v>
      </c>
      <c r="AM24" s="21">
        <f t="shared" si="8"/>
        <v>2.3155999999999906E-2</v>
      </c>
      <c r="AN24" s="21">
        <f t="shared" si="8"/>
        <v>2.0840399999999908E-2</v>
      </c>
      <c r="AO24" s="21">
        <f t="shared" si="8"/>
        <v>1.8524799999999907E-2</v>
      </c>
      <c r="AP24" s="21">
        <f t="shared" si="8"/>
        <v>1.6209199999999906E-2</v>
      </c>
      <c r="AQ24" s="21">
        <f t="shared" si="8"/>
        <v>1.3893599999999907E-2</v>
      </c>
      <c r="AR24" s="21">
        <f t="shared" si="8"/>
        <v>1.1577999999999908E-2</v>
      </c>
      <c r="AS24" s="21">
        <f t="shared" si="8"/>
        <v>9.2623999999999068E-3</v>
      </c>
      <c r="AT24" s="21">
        <f t="shared" si="8"/>
        <v>6.9467999999999076E-3</v>
      </c>
      <c r="AU24" s="21">
        <f t="shared" si="8"/>
        <v>4.6311999999999074E-3</v>
      </c>
      <c r="AV24" s="21">
        <f t="shared" si="8"/>
        <v>2.3155999999999077E-3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5" x14ac:dyDescent="0.25">
      <c r="A25" s="1" t="s">
        <v>16</v>
      </c>
      <c r="B25" s="17">
        <f>SUM(G25:AV25)</f>
        <v>13.476791999999996</v>
      </c>
      <c r="C25" s="19">
        <f>B25/40</f>
        <v>0.33691979999999988</v>
      </c>
      <c r="D25" s="19">
        <v>0.78</v>
      </c>
      <c r="E25" s="17">
        <f>C25-D25</f>
        <v>-0.44308020000000015</v>
      </c>
      <c r="G25" s="22">
        <f>G24+G23</f>
        <v>0</v>
      </c>
      <c r="H25" s="22">
        <f t="shared" ref="H25:BB25" si="9">H24+H23</f>
        <v>0</v>
      </c>
      <c r="I25" s="22">
        <f t="shared" si="9"/>
        <v>0.38207399999999997</v>
      </c>
      <c r="J25" s="22">
        <f t="shared" si="9"/>
        <v>0.3797584</v>
      </c>
      <c r="K25" s="22">
        <f t="shared" si="9"/>
        <v>0.37744279999999997</v>
      </c>
      <c r="L25" s="22">
        <f t="shared" si="9"/>
        <v>0.37512719999999999</v>
      </c>
      <c r="M25" s="22">
        <f t="shared" si="9"/>
        <v>0.37281159999999997</v>
      </c>
      <c r="N25" s="22">
        <f t="shared" si="9"/>
        <v>0.37049599999999994</v>
      </c>
      <c r="O25" s="22">
        <f t="shared" si="9"/>
        <v>0.36818039999999996</v>
      </c>
      <c r="P25" s="22">
        <f t="shared" si="9"/>
        <v>0.36586479999999999</v>
      </c>
      <c r="Q25" s="22">
        <f t="shared" si="9"/>
        <v>0.36354919999999996</v>
      </c>
      <c r="R25" s="22">
        <f t="shared" si="9"/>
        <v>0.36123359999999993</v>
      </c>
      <c r="S25" s="22">
        <f t="shared" si="9"/>
        <v>0.35891799999999996</v>
      </c>
      <c r="T25" s="22">
        <f t="shared" si="9"/>
        <v>0.35660239999999993</v>
      </c>
      <c r="U25" s="22">
        <f t="shared" si="9"/>
        <v>0.35428679999999996</v>
      </c>
      <c r="V25" s="22">
        <f t="shared" si="9"/>
        <v>0.35197119999999993</v>
      </c>
      <c r="W25" s="22">
        <f t="shared" si="9"/>
        <v>0.34965559999999996</v>
      </c>
      <c r="X25" s="22">
        <f t="shared" si="9"/>
        <v>0.34733999999999993</v>
      </c>
      <c r="Y25" s="22">
        <f t="shared" si="9"/>
        <v>0.3450243999999999</v>
      </c>
      <c r="Z25" s="22">
        <f t="shared" si="9"/>
        <v>0.34270879999999992</v>
      </c>
      <c r="AA25" s="22">
        <f t="shared" si="9"/>
        <v>0.3403931999999999</v>
      </c>
      <c r="AB25" s="22">
        <f t="shared" si="9"/>
        <v>0.33807759999999992</v>
      </c>
      <c r="AC25" s="22">
        <f t="shared" si="9"/>
        <v>0.33576199999999989</v>
      </c>
      <c r="AD25" s="22">
        <f t="shared" si="9"/>
        <v>0.33344639999999992</v>
      </c>
      <c r="AE25" s="22">
        <f t="shared" si="9"/>
        <v>0.33113079999999989</v>
      </c>
      <c r="AF25" s="22">
        <f t="shared" si="9"/>
        <v>0.32881519999999992</v>
      </c>
      <c r="AG25" s="22">
        <f t="shared" si="9"/>
        <v>0.32649959999999989</v>
      </c>
      <c r="AH25" s="22">
        <f t="shared" si="9"/>
        <v>0.32418399999999992</v>
      </c>
      <c r="AI25" s="22">
        <f t="shared" si="9"/>
        <v>0.32186839999999989</v>
      </c>
      <c r="AJ25" s="22">
        <f t="shared" si="9"/>
        <v>0.31955279999999991</v>
      </c>
      <c r="AK25" s="22">
        <f t="shared" si="9"/>
        <v>0.31723719999999989</v>
      </c>
      <c r="AL25" s="22">
        <f t="shared" si="9"/>
        <v>0.31492159999999991</v>
      </c>
      <c r="AM25" s="22">
        <f t="shared" si="9"/>
        <v>0.31260599999999988</v>
      </c>
      <c r="AN25" s="22">
        <f t="shared" si="9"/>
        <v>0.31029039999999991</v>
      </c>
      <c r="AO25" s="22">
        <f t="shared" si="9"/>
        <v>0.30797479999999988</v>
      </c>
      <c r="AP25" s="22">
        <f t="shared" si="9"/>
        <v>0.30565919999999991</v>
      </c>
      <c r="AQ25" s="22">
        <f t="shared" si="9"/>
        <v>0.30334359999999988</v>
      </c>
      <c r="AR25" s="22">
        <f t="shared" si="9"/>
        <v>0.30102799999999991</v>
      </c>
      <c r="AS25" s="22">
        <f t="shared" si="9"/>
        <v>0.29871239999999988</v>
      </c>
      <c r="AT25" s="22">
        <f t="shared" si="9"/>
        <v>0.2963967999999999</v>
      </c>
      <c r="AU25" s="22">
        <f t="shared" si="9"/>
        <v>0.29408119999999988</v>
      </c>
      <c r="AV25" s="22">
        <f t="shared" si="9"/>
        <v>0.2917655999999999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5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5" x14ac:dyDescent="0.25">
      <c r="A27" s="1"/>
      <c r="B27" s="17"/>
      <c r="C27" s="19"/>
    </row>
    <row r="28" spans="1:55" x14ac:dyDescent="0.25">
      <c r="A28" s="1"/>
      <c r="B28" s="17" t="s">
        <v>65</v>
      </c>
      <c r="C28" s="33" t="s">
        <v>67</v>
      </c>
      <c r="D28" s="33" t="s">
        <v>68</v>
      </c>
      <c r="E28" s="19"/>
      <c r="F28" s="19" t="s">
        <v>70</v>
      </c>
      <c r="G28" s="19"/>
      <c r="H28" s="19" t="s">
        <v>20</v>
      </c>
      <c r="I28" s="19" t="s">
        <v>73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5">
      <c r="A29" s="1" t="s">
        <v>52</v>
      </c>
      <c r="B29" s="17" t="s">
        <v>66</v>
      </c>
      <c r="C29" s="33" t="s">
        <v>66</v>
      </c>
      <c r="D29" s="33" t="s">
        <v>65</v>
      </c>
      <c r="E29" s="19"/>
      <c r="F29" s="19"/>
      <c r="G29" s="19"/>
      <c r="H29" s="42">
        <v>291180</v>
      </c>
      <c r="I29" s="19">
        <v>212388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5">
      <c r="A30" s="1" t="s">
        <v>71</v>
      </c>
      <c r="B30" s="17">
        <f>60800-60800</f>
        <v>0</v>
      </c>
      <c r="C30" s="33">
        <v>0.2</v>
      </c>
      <c r="D30" s="17">
        <f t="shared" ref="D30:D31" si="10">B30*C30</f>
        <v>0</v>
      </c>
      <c r="E30" s="19"/>
      <c r="F30" s="40">
        <v>1444</v>
      </c>
      <c r="G30" s="19"/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5">
      <c r="A31" s="1" t="s">
        <v>72</v>
      </c>
      <c r="B31" s="17">
        <f>86000-86000</f>
        <v>0</v>
      </c>
      <c r="C31" s="33">
        <v>0.2</v>
      </c>
      <c r="D31" s="17">
        <f t="shared" si="10"/>
        <v>0</v>
      </c>
      <c r="E31" s="19"/>
      <c r="F31" s="40">
        <v>1762</v>
      </c>
      <c r="G31" s="19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5">
      <c r="A32" s="1" t="s">
        <v>62</v>
      </c>
      <c r="B32" s="36">
        <v>70900</v>
      </c>
      <c r="C32" s="17">
        <v>0.2</v>
      </c>
      <c r="D32" s="17">
        <f>B32*C32</f>
        <v>14180</v>
      </c>
      <c r="E32" s="19"/>
      <c r="F32" s="40">
        <v>2026</v>
      </c>
      <c r="G32" s="19"/>
      <c r="H32" s="19">
        <f t="shared" ref="H32:H33" si="11">$H$29*F32/$F$34</f>
        <v>77858.081034710311</v>
      </c>
      <c r="I32" s="19">
        <f t="shared" ref="I32:I33" si="12">$I$29*F32/$F$34</f>
        <v>56790.034050415728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5">
      <c r="A33" s="37" t="s">
        <v>63</v>
      </c>
      <c r="B33" s="38">
        <v>82075</v>
      </c>
      <c r="C33" s="30">
        <v>0.2</v>
      </c>
      <c r="D33" s="30">
        <f t="shared" ref="D33:D36" si="13">B33*C33</f>
        <v>16415</v>
      </c>
      <c r="E33" s="19"/>
      <c r="F33" s="41">
        <v>2345</v>
      </c>
      <c r="G33" s="19"/>
      <c r="H33" s="19">
        <f t="shared" si="11"/>
        <v>90117.077999208137</v>
      </c>
      <c r="I33" s="19">
        <f t="shared" si="12"/>
        <v>65731.801504553252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5">
      <c r="A34" s="1"/>
      <c r="B34" s="36">
        <f>SUM(B32:B33)</f>
        <v>152975</v>
      </c>
      <c r="C34" s="17">
        <v>0.2</v>
      </c>
      <c r="D34" s="17">
        <f t="shared" si="13"/>
        <v>30595</v>
      </c>
      <c r="E34" s="19"/>
      <c r="F34" s="40">
        <f>SUM(F30:F33)</f>
        <v>7577</v>
      </c>
      <c r="G34" s="19"/>
      <c r="H34" s="19">
        <f>SUM(H30:H33)</f>
        <v>167975.15903391846</v>
      </c>
      <c r="I34" s="19">
        <f>SUM(I30:I33)</f>
        <v>122521.83555496897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5">
      <c r="A35" s="34" t="s">
        <v>69</v>
      </c>
      <c r="B35" s="36">
        <f>B34*0.25</f>
        <v>38243.75</v>
      </c>
      <c r="C35" s="17">
        <v>0.2</v>
      </c>
      <c r="D35" s="17">
        <f t="shared" si="13"/>
        <v>7648.75</v>
      </c>
      <c r="E35" s="19"/>
      <c r="F35" s="19"/>
      <c r="G35" s="19"/>
      <c r="H35" s="43">
        <f>H34/H29</f>
        <v>0.5768773921076944</v>
      </c>
      <c r="I35" s="43">
        <f>I34/I29</f>
        <v>0.57687739210769429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5">
      <c r="A36" s="1" t="s">
        <v>22</v>
      </c>
      <c r="B36" s="35">
        <f>B35+B34</f>
        <v>191218.75</v>
      </c>
      <c r="C36" s="19">
        <v>0.2</v>
      </c>
      <c r="D36" s="19">
        <f t="shared" si="13"/>
        <v>38243.75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5">
      <c r="A37" s="1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5">
      <c r="A38" s="1" t="s">
        <v>18</v>
      </c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5" x14ac:dyDescent="0.25">
      <c r="A39" s="1"/>
      <c r="C39" s="19"/>
      <c r="D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5" x14ac:dyDescent="0.25">
      <c r="A40" t="s">
        <v>19</v>
      </c>
      <c r="B40" s="17">
        <f t="shared" ref="B40:B42" si="14">SUM(G40:AV40)</f>
        <v>1.5297499999999991</v>
      </c>
      <c r="C40" s="24">
        <f>B40/40</f>
        <v>3.8243749999999979E-2</v>
      </c>
      <c r="D40" s="19"/>
      <c r="I40" s="25">
        <f>D36/1000000</f>
        <v>3.824375E-2</v>
      </c>
      <c r="J40" s="3">
        <f>I40</f>
        <v>3.824375E-2</v>
      </c>
      <c r="K40" s="3">
        <f t="shared" ref="K40:AV42" si="15">J40</f>
        <v>3.824375E-2</v>
      </c>
      <c r="L40" s="3">
        <f t="shared" si="15"/>
        <v>3.824375E-2</v>
      </c>
      <c r="M40" s="3">
        <f t="shared" si="15"/>
        <v>3.824375E-2</v>
      </c>
      <c r="N40" s="3">
        <f t="shared" si="15"/>
        <v>3.824375E-2</v>
      </c>
      <c r="O40" s="3">
        <f t="shared" si="15"/>
        <v>3.824375E-2</v>
      </c>
      <c r="P40" s="3">
        <f t="shared" si="15"/>
        <v>3.824375E-2</v>
      </c>
      <c r="Q40" s="3">
        <f t="shared" si="15"/>
        <v>3.824375E-2</v>
      </c>
      <c r="R40" s="3">
        <f t="shared" si="15"/>
        <v>3.824375E-2</v>
      </c>
      <c r="S40" s="3">
        <f t="shared" si="15"/>
        <v>3.824375E-2</v>
      </c>
      <c r="T40" s="3">
        <f t="shared" si="15"/>
        <v>3.824375E-2</v>
      </c>
      <c r="U40" s="3">
        <f t="shared" si="15"/>
        <v>3.824375E-2</v>
      </c>
      <c r="V40" s="3">
        <f t="shared" si="15"/>
        <v>3.824375E-2</v>
      </c>
      <c r="W40" s="3">
        <f t="shared" si="15"/>
        <v>3.824375E-2</v>
      </c>
      <c r="X40" s="3">
        <f t="shared" si="15"/>
        <v>3.824375E-2</v>
      </c>
      <c r="Y40" s="3">
        <f t="shared" si="15"/>
        <v>3.824375E-2</v>
      </c>
      <c r="Z40" s="3">
        <f t="shared" si="15"/>
        <v>3.824375E-2</v>
      </c>
      <c r="AA40" s="3">
        <f t="shared" si="15"/>
        <v>3.824375E-2</v>
      </c>
      <c r="AB40" s="3">
        <f t="shared" si="15"/>
        <v>3.824375E-2</v>
      </c>
      <c r="AC40" s="3">
        <f t="shared" si="15"/>
        <v>3.824375E-2</v>
      </c>
      <c r="AD40" s="3">
        <f t="shared" si="15"/>
        <v>3.824375E-2</v>
      </c>
      <c r="AE40" s="3">
        <f t="shared" si="15"/>
        <v>3.824375E-2</v>
      </c>
      <c r="AF40" s="3">
        <f t="shared" si="15"/>
        <v>3.824375E-2</v>
      </c>
      <c r="AG40" s="3">
        <f t="shared" si="15"/>
        <v>3.824375E-2</v>
      </c>
      <c r="AH40" s="3">
        <f t="shared" si="15"/>
        <v>3.824375E-2</v>
      </c>
      <c r="AI40" s="3">
        <f t="shared" si="15"/>
        <v>3.824375E-2</v>
      </c>
      <c r="AJ40" s="3">
        <f t="shared" si="15"/>
        <v>3.824375E-2</v>
      </c>
      <c r="AK40" s="3">
        <f t="shared" si="15"/>
        <v>3.824375E-2</v>
      </c>
      <c r="AL40" s="3">
        <f t="shared" si="15"/>
        <v>3.824375E-2</v>
      </c>
      <c r="AM40" s="3">
        <f t="shared" si="15"/>
        <v>3.824375E-2</v>
      </c>
      <c r="AN40" s="3">
        <f t="shared" si="15"/>
        <v>3.824375E-2</v>
      </c>
      <c r="AO40" s="3">
        <f t="shared" si="15"/>
        <v>3.824375E-2</v>
      </c>
      <c r="AP40" s="3">
        <f t="shared" si="15"/>
        <v>3.824375E-2</v>
      </c>
      <c r="AQ40" s="3">
        <f t="shared" si="15"/>
        <v>3.824375E-2</v>
      </c>
      <c r="AR40" s="3">
        <f t="shared" si="15"/>
        <v>3.824375E-2</v>
      </c>
      <c r="AS40" s="3">
        <f t="shared" si="15"/>
        <v>3.824375E-2</v>
      </c>
      <c r="AT40" s="3">
        <f t="shared" si="15"/>
        <v>3.824375E-2</v>
      </c>
      <c r="AU40" s="3">
        <f t="shared" si="15"/>
        <v>3.824375E-2</v>
      </c>
      <c r="AV40" s="3">
        <f t="shared" si="15"/>
        <v>3.824375E-2</v>
      </c>
    </row>
    <row r="41" spans="1:55" x14ac:dyDescent="0.25">
      <c r="A41" t="s">
        <v>20</v>
      </c>
      <c r="B41" s="17">
        <f t="shared" si="14"/>
        <v>6.7190063613567448</v>
      </c>
      <c r="C41" s="24">
        <f t="shared" ref="C41:C44" si="16">B41/40</f>
        <v>0.16797515903391863</v>
      </c>
      <c r="D41" s="19"/>
      <c r="I41" s="25">
        <f>H34/1000000</f>
        <v>0.16797515903391846</v>
      </c>
      <c r="J41" s="3">
        <f>I41</f>
        <v>0.16797515903391846</v>
      </c>
      <c r="K41" s="3">
        <f t="shared" si="15"/>
        <v>0.16797515903391846</v>
      </c>
      <c r="L41" s="3">
        <f t="shared" si="15"/>
        <v>0.16797515903391846</v>
      </c>
      <c r="M41" s="3">
        <f t="shared" si="15"/>
        <v>0.16797515903391846</v>
      </c>
      <c r="N41" s="3">
        <f t="shared" si="15"/>
        <v>0.16797515903391846</v>
      </c>
      <c r="O41" s="3">
        <f t="shared" si="15"/>
        <v>0.16797515903391846</v>
      </c>
      <c r="P41" s="3">
        <f t="shared" si="15"/>
        <v>0.16797515903391846</v>
      </c>
      <c r="Q41" s="3">
        <f t="shared" si="15"/>
        <v>0.16797515903391846</v>
      </c>
      <c r="R41" s="3">
        <f t="shared" si="15"/>
        <v>0.16797515903391846</v>
      </c>
      <c r="S41" s="3">
        <f t="shared" si="15"/>
        <v>0.16797515903391846</v>
      </c>
      <c r="T41" s="3">
        <f t="shared" si="15"/>
        <v>0.16797515903391846</v>
      </c>
      <c r="U41" s="3">
        <f t="shared" si="15"/>
        <v>0.16797515903391846</v>
      </c>
      <c r="V41" s="3">
        <f t="shared" si="15"/>
        <v>0.16797515903391846</v>
      </c>
      <c r="W41" s="3">
        <f t="shared" si="15"/>
        <v>0.16797515903391846</v>
      </c>
      <c r="X41" s="3">
        <f t="shared" si="15"/>
        <v>0.16797515903391846</v>
      </c>
      <c r="Y41" s="3">
        <f t="shared" si="15"/>
        <v>0.16797515903391846</v>
      </c>
      <c r="Z41" s="3">
        <f t="shared" si="15"/>
        <v>0.16797515903391846</v>
      </c>
      <c r="AA41" s="3">
        <f t="shared" si="15"/>
        <v>0.16797515903391846</v>
      </c>
      <c r="AB41" s="3">
        <f t="shared" si="15"/>
        <v>0.16797515903391846</v>
      </c>
      <c r="AC41" s="3">
        <f t="shared" si="15"/>
        <v>0.16797515903391846</v>
      </c>
      <c r="AD41" s="3">
        <f t="shared" si="15"/>
        <v>0.16797515903391846</v>
      </c>
      <c r="AE41" s="3">
        <f t="shared" si="15"/>
        <v>0.16797515903391846</v>
      </c>
      <c r="AF41" s="3">
        <f t="shared" si="15"/>
        <v>0.16797515903391846</v>
      </c>
      <c r="AG41" s="3">
        <f t="shared" si="15"/>
        <v>0.16797515903391846</v>
      </c>
      <c r="AH41" s="3">
        <f t="shared" si="15"/>
        <v>0.16797515903391846</v>
      </c>
      <c r="AI41" s="3">
        <f t="shared" si="15"/>
        <v>0.16797515903391846</v>
      </c>
      <c r="AJ41" s="3">
        <f t="shared" si="15"/>
        <v>0.16797515903391846</v>
      </c>
      <c r="AK41" s="3">
        <f t="shared" si="15"/>
        <v>0.16797515903391846</v>
      </c>
      <c r="AL41" s="3">
        <f t="shared" si="15"/>
        <v>0.16797515903391846</v>
      </c>
      <c r="AM41" s="3">
        <f t="shared" si="15"/>
        <v>0.16797515903391846</v>
      </c>
      <c r="AN41" s="3">
        <f t="shared" si="15"/>
        <v>0.16797515903391846</v>
      </c>
      <c r="AO41" s="3">
        <f t="shared" si="15"/>
        <v>0.16797515903391846</v>
      </c>
      <c r="AP41" s="3">
        <f t="shared" si="15"/>
        <v>0.16797515903391846</v>
      </c>
      <c r="AQ41" s="3">
        <f t="shared" si="15"/>
        <v>0.16797515903391846</v>
      </c>
      <c r="AR41" s="3">
        <f t="shared" si="15"/>
        <v>0.16797515903391846</v>
      </c>
      <c r="AS41" s="3">
        <f t="shared" si="15"/>
        <v>0.16797515903391846</v>
      </c>
      <c r="AT41" s="3">
        <f t="shared" si="15"/>
        <v>0.16797515903391846</v>
      </c>
      <c r="AU41" s="3">
        <f t="shared" si="15"/>
        <v>0.16797515903391846</v>
      </c>
      <c r="AV41" s="3">
        <f t="shared" si="15"/>
        <v>0.16797515903391846</v>
      </c>
    </row>
    <row r="42" spans="1:55" x14ac:dyDescent="0.25">
      <c r="A42" t="s">
        <v>21</v>
      </c>
      <c r="B42" s="17">
        <f t="shared" si="14"/>
        <v>4.9008734221987611</v>
      </c>
      <c r="C42" s="24">
        <f t="shared" si="16"/>
        <v>0.12252183555496902</v>
      </c>
      <c r="D42" s="19"/>
      <c r="I42" s="25">
        <f>I34/1000000</f>
        <v>0.12252183555496897</v>
      </c>
      <c r="J42" s="3">
        <f>I42</f>
        <v>0.12252183555496897</v>
      </c>
      <c r="K42" s="3">
        <f t="shared" si="15"/>
        <v>0.12252183555496897</v>
      </c>
      <c r="L42" s="3">
        <f t="shared" si="15"/>
        <v>0.12252183555496897</v>
      </c>
      <c r="M42" s="3">
        <f t="shared" si="15"/>
        <v>0.12252183555496897</v>
      </c>
      <c r="N42" s="3">
        <f t="shared" si="15"/>
        <v>0.12252183555496897</v>
      </c>
      <c r="O42" s="3">
        <f t="shared" si="15"/>
        <v>0.12252183555496897</v>
      </c>
      <c r="P42" s="3">
        <f t="shared" si="15"/>
        <v>0.12252183555496897</v>
      </c>
      <c r="Q42" s="3">
        <f t="shared" si="15"/>
        <v>0.12252183555496897</v>
      </c>
      <c r="R42" s="3">
        <f t="shared" si="15"/>
        <v>0.12252183555496897</v>
      </c>
      <c r="S42" s="3">
        <f t="shared" si="15"/>
        <v>0.12252183555496897</v>
      </c>
      <c r="T42" s="3">
        <f t="shared" si="15"/>
        <v>0.12252183555496897</v>
      </c>
      <c r="U42" s="3">
        <f t="shared" si="15"/>
        <v>0.12252183555496897</v>
      </c>
      <c r="V42" s="3">
        <f t="shared" si="15"/>
        <v>0.12252183555496897</v>
      </c>
      <c r="W42" s="3">
        <f t="shared" si="15"/>
        <v>0.12252183555496897</v>
      </c>
      <c r="X42" s="3">
        <f t="shared" si="15"/>
        <v>0.12252183555496897</v>
      </c>
      <c r="Y42" s="3">
        <f t="shared" si="15"/>
        <v>0.12252183555496897</v>
      </c>
      <c r="Z42" s="3">
        <f t="shared" si="15"/>
        <v>0.12252183555496897</v>
      </c>
      <c r="AA42" s="3">
        <f t="shared" si="15"/>
        <v>0.12252183555496897</v>
      </c>
      <c r="AB42" s="3">
        <f t="shared" si="15"/>
        <v>0.12252183555496897</v>
      </c>
      <c r="AC42" s="3">
        <f t="shared" si="15"/>
        <v>0.12252183555496897</v>
      </c>
      <c r="AD42" s="3">
        <f t="shared" si="15"/>
        <v>0.12252183555496897</v>
      </c>
      <c r="AE42" s="3">
        <f t="shared" si="15"/>
        <v>0.12252183555496897</v>
      </c>
      <c r="AF42" s="3">
        <f t="shared" si="15"/>
        <v>0.12252183555496897</v>
      </c>
      <c r="AG42" s="3">
        <f t="shared" si="15"/>
        <v>0.12252183555496897</v>
      </c>
      <c r="AH42" s="3">
        <f t="shared" si="15"/>
        <v>0.12252183555496897</v>
      </c>
      <c r="AI42" s="3">
        <f t="shared" si="15"/>
        <v>0.12252183555496897</v>
      </c>
      <c r="AJ42" s="3">
        <f t="shared" si="15"/>
        <v>0.12252183555496897</v>
      </c>
      <c r="AK42" s="3">
        <f t="shared" si="15"/>
        <v>0.12252183555496897</v>
      </c>
      <c r="AL42" s="3">
        <f t="shared" si="15"/>
        <v>0.12252183555496897</v>
      </c>
      <c r="AM42" s="3">
        <f t="shared" si="15"/>
        <v>0.12252183555496897</v>
      </c>
      <c r="AN42" s="3">
        <f t="shared" si="15"/>
        <v>0.12252183555496897</v>
      </c>
      <c r="AO42" s="3">
        <f t="shared" si="15"/>
        <v>0.12252183555496897</v>
      </c>
      <c r="AP42" s="3">
        <f t="shared" si="15"/>
        <v>0.12252183555496897</v>
      </c>
      <c r="AQ42" s="3">
        <f t="shared" si="15"/>
        <v>0.12252183555496897</v>
      </c>
      <c r="AR42" s="3">
        <f t="shared" si="15"/>
        <v>0.12252183555496897</v>
      </c>
      <c r="AS42" s="3">
        <f t="shared" si="15"/>
        <v>0.12252183555496897</v>
      </c>
      <c r="AT42" s="3">
        <f t="shared" si="15"/>
        <v>0.12252183555496897</v>
      </c>
      <c r="AU42" s="3">
        <f t="shared" si="15"/>
        <v>0.12252183555496897</v>
      </c>
      <c r="AV42" s="3">
        <f t="shared" si="15"/>
        <v>0.12252183555496897</v>
      </c>
    </row>
    <row r="43" spans="1:55" x14ac:dyDescent="0.25">
      <c r="A43" s="1"/>
      <c r="B43" s="17"/>
      <c r="C43" s="24"/>
      <c r="D43" s="1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55" x14ac:dyDescent="0.25">
      <c r="A44" s="1" t="s">
        <v>22</v>
      </c>
      <c r="B44" s="17">
        <f t="shared" ref="B44" si="17">SUM(G44:AV44)</f>
        <v>13.149629783555506</v>
      </c>
      <c r="C44" s="24">
        <f t="shared" si="16"/>
        <v>0.32874074458888763</v>
      </c>
      <c r="D44" s="19"/>
      <c r="G44" s="26">
        <f>G42+G41+G40</f>
        <v>0</v>
      </c>
      <c r="H44" s="26">
        <f t="shared" ref="H44:AV44" si="18">H42+H41+H40</f>
        <v>0</v>
      </c>
      <c r="I44" s="26">
        <f t="shared" si="18"/>
        <v>0.32874074458888747</v>
      </c>
      <c r="J44" s="26">
        <f t="shared" si="18"/>
        <v>0.32874074458888747</v>
      </c>
      <c r="K44" s="26">
        <f t="shared" si="18"/>
        <v>0.32874074458888747</v>
      </c>
      <c r="L44" s="26">
        <f t="shared" si="18"/>
        <v>0.32874074458888747</v>
      </c>
      <c r="M44" s="26">
        <f t="shared" si="18"/>
        <v>0.32874074458888747</v>
      </c>
      <c r="N44" s="26">
        <f t="shared" si="18"/>
        <v>0.32874074458888747</v>
      </c>
      <c r="O44" s="26">
        <f t="shared" si="18"/>
        <v>0.32874074458888747</v>
      </c>
      <c r="P44" s="26">
        <f t="shared" si="18"/>
        <v>0.32874074458888747</v>
      </c>
      <c r="Q44" s="26">
        <f t="shared" si="18"/>
        <v>0.32874074458888747</v>
      </c>
      <c r="R44" s="26">
        <f t="shared" si="18"/>
        <v>0.32874074458888747</v>
      </c>
      <c r="S44" s="26">
        <f t="shared" si="18"/>
        <v>0.32874074458888747</v>
      </c>
      <c r="T44" s="26">
        <f t="shared" si="18"/>
        <v>0.32874074458888747</v>
      </c>
      <c r="U44" s="26">
        <f t="shared" si="18"/>
        <v>0.32874074458888747</v>
      </c>
      <c r="V44" s="26">
        <f t="shared" si="18"/>
        <v>0.32874074458888747</v>
      </c>
      <c r="W44" s="26">
        <f t="shared" si="18"/>
        <v>0.32874074458888747</v>
      </c>
      <c r="X44" s="26">
        <f t="shared" si="18"/>
        <v>0.32874074458888747</v>
      </c>
      <c r="Y44" s="26">
        <f t="shared" si="18"/>
        <v>0.32874074458888747</v>
      </c>
      <c r="Z44" s="26">
        <f t="shared" si="18"/>
        <v>0.32874074458888747</v>
      </c>
      <c r="AA44" s="26">
        <f t="shared" si="18"/>
        <v>0.32874074458888747</v>
      </c>
      <c r="AB44" s="26">
        <f t="shared" si="18"/>
        <v>0.32874074458888747</v>
      </c>
      <c r="AC44" s="26">
        <f t="shared" si="18"/>
        <v>0.32874074458888747</v>
      </c>
      <c r="AD44" s="26">
        <f t="shared" si="18"/>
        <v>0.32874074458888747</v>
      </c>
      <c r="AE44" s="26">
        <f t="shared" si="18"/>
        <v>0.32874074458888747</v>
      </c>
      <c r="AF44" s="26">
        <f t="shared" si="18"/>
        <v>0.32874074458888747</v>
      </c>
      <c r="AG44" s="26">
        <f t="shared" si="18"/>
        <v>0.32874074458888747</v>
      </c>
      <c r="AH44" s="26">
        <f t="shared" si="18"/>
        <v>0.32874074458888747</v>
      </c>
      <c r="AI44" s="26">
        <f t="shared" si="18"/>
        <v>0.32874074458888747</v>
      </c>
      <c r="AJ44" s="26">
        <f t="shared" si="18"/>
        <v>0.32874074458888747</v>
      </c>
      <c r="AK44" s="26">
        <f t="shared" si="18"/>
        <v>0.32874074458888747</v>
      </c>
      <c r="AL44" s="26">
        <f t="shared" si="18"/>
        <v>0.32874074458888747</v>
      </c>
      <c r="AM44" s="26">
        <f t="shared" si="18"/>
        <v>0.32874074458888747</v>
      </c>
      <c r="AN44" s="26">
        <f t="shared" si="18"/>
        <v>0.32874074458888747</v>
      </c>
      <c r="AO44" s="26">
        <f t="shared" si="18"/>
        <v>0.32874074458888747</v>
      </c>
      <c r="AP44" s="26">
        <f t="shared" si="18"/>
        <v>0.32874074458888747</v>
      </c>
      <c r="AQ44" s="26">
        <f t="shared" si="18"/>
        <v>0.32874074458888747</v>
      </c>
      <c r="AR44" s="26">
        <f t="shared" si="18"/>
        <v>0.32874074458888747</v>
      </c>
      <c r="AS44" s="26">
        <f t="shared" si="18"/>
        <v>0.32874074458888747</v>
      </c>
      <c r="AT44" s="26">
        <f t="shared" si="18"/>
        <v>0.32874074458888747</v>
      </c>
      <c r="AU44" s="26">
        <f t="shared" si="18"/>
        <v>0.32874074458888747</v>
      </c>
      <c r="AV44" s="26">
        <f t="shared" si="18"/>
        <v>0.32874074458888747</v>
      </c>
    </row>
    <row r="45" spans="1:55" x14ac:dyDescent="0.25">
      <c r="A45" s="1"/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5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5" hidden="1" x14ac:dyDescent="0.25">
      <c r="A47" s="1"/>
      <c r="C47" s="19"/>
      <c r="D47" s="1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55" hidden="1" x14ac:dyDescent="0.25">
      <c r="A48" s="1" t="s">
        <v>23</v>
      </c>
      <c r="C48" s="19"/>
      <c r="D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51" hidden="1" x14ac:dyDescent="0.25">
      <c r="A49" s="1"/>
      <c r="C49" s="19"/>
      <c r="D49" s="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51" hidden="1" x14ac:dyDescent="0.25">
      <c r="A50" t="s">
        <v>19</v>
      </c>
      <c r="B50" s="17">
        <f t="shared" ref="B50:B54" si="19">SUM(G50:AV50)</f>
        <v>0.14664000000000008</v>
      </c>
      <c r="C50" s="24">
        <f>B50/40</f>
        <v>3.6660000000000017E-3</v>
      </c>
      <c r="D50" s="19"/>
      <c r="I50" s="25">
        <f>D58*$H$7</f>
        <v>3.666E-3</v>
      </c>
      <c r="J50" s="3">
        <f t="shared" ref="J50:AV50" si="20">I50*(1+$B$6)</f>
        <v>3.666E-3</v>
      </c>
      <c r="K50" s="3">
        <f t="shared" si="20"/>
        <v>3.666E-3</v>
      </c>
      <c r="L50" s="3">
        <f t="shared" si="20"/>
        <v>3.666E-3</v>
      </c>
      <c r="M50" s="3">
        <f t="shared" si="20"/>
        <v>3.666E-3</v>
      </c>
      <c r="N50" s="3">
        <f t="shared" si="20"/>
        <v>3.666E-3</v>
      </c>
      <c r="O50" s="3">
        <f t="shared" si="20"/>
        <v>3.666E-3</v>
      </c>
      <c r="P50" s="3">
        <f t="shared" si="20"/>
        <v>3.666E-3</v>
      </c>
      <c r="Q50" s="3">
        <f t="shared" si="20"/>
        <v>3.666E-3</v>
      </c>
      <c r="R50" s="3">
        <f t="shared" si="20"/>
        <v>3.666E-3</v>
      </c>
      <c r="S50" s="3">
        <f t="shared" si="20"/>
        <v>3.666E-3</v>
      </c>
      <c r="T50" s="3">
        <f t="shared" si="20"/>
        <v>3.666E-3</v>
      </c>
      <c r="U50" s="3">
        <f t="shared" si="20"/>
        <v>3.666E-3</v>
      </c>
      <c r="V50" s="3">
        <f t="shared" si="20"/>
        <v>3.666E-3</v>
      </c>
      <c r="W50" s="3">
        <f t="shared" si="20"/>
        <v>3.666E-3</v>
      </c>
      <c r="X50" s="3">
        <f t="shared" si="20"/>
        <v>3.666E-3</v>
      </c>
      <c r="Y50" s="3">
        <f t="shared" si="20"/>
        <v>3.666E-3</v>
      </c>
      <c r="Z50" s="3">
        <f t="shared" si="20"/>
        <v>3.666E-3</v>
      </c>
      <c r="AA50" s="3">
        <f t="shared" si="20"/>
        <v>3.666E-3</v>
      </c>
      <c r="AB50" s="3">
        <f t="shared" si="20"/>
        <v>3.666E-3</v>
      </c>
      <c r="AC50" s="3">
        <f t="shared" si="20"/>
        <v>3.666E-3</v>
      </c>
      <c r="AD50" s="3">
        <f t="shared" si="20"/>
        <v>3.666E-3</v>
      </c>
      <c r="AE50" s="3">
        <f t="shared" si="20"/>
        <v>3.666E-3</v>
      </c>
      <c r="AF50" s="3">
        <f t="shared" si="20"/>
        <v>3.666E-3</v>
      </c>
      <c r="AG50" s="3">
        <f t="shared" si="20"/>
        <v>3.666E-3</v>
      </c>
      <c r="AH50" s="3">
        <f t="shared" si="20"/>
        <v>3.666E-3</v>
      </c>
      <c r="AI50" s="3">
        <f t="shared" si="20"/>
        <v>3.666E-3</v>
      </c>
      <c r="AJ50" s="3">
        <f t="shared" si="20"/>
        <v>3.666E-3</v>
      </c>
      <c r="AK50" s="3">
        <f t="shared" si="20"/>
        <v>3.666E-3</v>
      </c>
      <c r="AL50" s="3">
        <f t="shared" si="20"/>
        <v>3.666E-3</v>
      </c>
      <c r="AM50" s="3">
        <f t="shared" si="20"/>
        <v>3.666E-3</v>
      </c>
      <c r="AN50" s="3">
        <f t="shared" si="20"/>
        <v>3.666E-3</v>
      </c>
      <c r="AO50" s="3">
        <f t="shared" si="20"/>
        <v>3.666E-3</v>
      </c>
      <c r="AP50" s="3">
        <f t="shared" si="20"/>
        <v>3.666E-3</v>
      </c>
      <c r="AQ50" s="3">
        <f t="shared" si="20"/>
        <v>3.666E-3</v>
      </c>
      <c r="AR50" s="3">
        <f t="shared" si="20"/>
        <v>3.666E-3</v>
      </c>
      <c r="AS50" s="3">
        <f t="shared" si="20"/>
        <v>3.666E-3</v>
      </c>
      <c r="AT50" s="3">
        <f t="shared" si="20"/>
        <v>3.666E-3</v>
      </c>
      <c r="AU50" s="3">
        <f t="shared" si="20"/>
        <v>3.666E-3</v>
      </c>
      <c r="AV50" s="3">
        <f t="shared" si="20"/>
        <v>3.666E-3</v>
      </c>
    </row>
    <row r="51" spans="1:51" hidden="1" x14ac:dyDescent="0.25">
      <c r="A51" t="s">
        <v>20</v>
      </c>
      <c r="B51" s="17">
        <f t="shared" si="19"/>
        <v>12.368719999999987</v>
      </c>
      <c r="C51" s="24">
        <f t="shared" ref="C51:C52" si="21">B51/40</f>
        <v>0.30921799999999966</v>
      </c>
      <c r="D51" s="19"/>
      <c r="I51" s="25">
        <f>D59*$H$7</f>
        <v>0.30921799999999999</v>
      </c>
      <c r="J51" s="3">
        <f t="shared" ref="J51:AV51" si="22">I51*(1+$B$6)</f>
        <v>0.30921799999999999</v>
      </c>
      <c r="K51" s="3">
        <f t="shared" si="22"/>
        <v>0.30921799999999999</v>
      </c>
      <c r="L51" s="3">
        <f t="shared" si="22"/>
        <v>0.30921799999999999</v>
      </c>
      <c r="M51" s="3">
        <f t="shared" si="22"/>
        <v>0.30921799999999999</v>
      </c>
      <c r="N51" s="3">
        <f t="shared" si="22"/>
        <v>0.30921799999999999</v>
      </c>
      <c r="O51" s="3">
        <f t="shared" si="22"/>
        <v>0.30921799999999999</v>
      </c>
      <c r="P51" s="3">
        <f t="shared" si="22"/>
        <v>0.30921799999999999</v>
      </c>
      <c r="Q51" s="3">
        <f t="shared" si="22"/>
        <v>0.30921799999999999</v>
      </c>
      <c r="R51" s="3">
        <f t="shared" si="22"/>
        <v>0.30921799999999999</v>
      </c>
      <c r="S51" s="3">
        <f t="shared" si="22"/>
        <v>0.30921799999999999</v>
      </c>
      <c r="T51" s="3">
        <f t="shared" si="22"/>
        <v>0.30921799999999999</v>
      </c>
      <c r="U51" s="3">
        <f t="shared" si="22"/>
        <v>0.30921799999999999</v>
      </c>
      <c r="V51" s="3">
        <f t="shared" si="22"/>
        <v>0.30921799999999999</v>
      </c>
      <c r="W51" s="3">
        <f t="shared" si="22"/>
        <v>0.30921799999999999</v>
      </c>
      <c r="X51" s="3">
        <f t="shared" si="22"/>
        <v>0.30921799999999999</v>
      </c>
      <c r="Y51" s="3">
        <f t="shared" si="22"/>
        <v>0.30921799999999999</v>
      </c>
      <c r="Z51" s="3">
        <f t="shared" si="22"/>
        <v>0.30921799999999999</v>
      </c>
      <c r="AA51" s="3">
        <f t="shared" si="22"/>
        <v>0.30921799999999999</v>
      </c>
      <c r="AB51" s="3">
        <f t="shared" si="22"/>
        <v>0.30921799999999999</v>
      </c>
      <c r="AC51" s="3">
        <f t="shared" si="22"/>
        <v>0.30921799999999999</v>
      </c>
      <c r="AD51" s="3">
        <f t="shared" si="22"/>
        <v>0.30921799999999999</v>
      </c>
      <c r="AE51" s="3">
        <f t="shared" si="22"/>
        <v>0.30921799999999999</v>
      </c>
      <c r="AF51" s="3">
        <f t="shared" si="22"/>
        <v>0.30921799999999999</v>
      </c>
      <c r="AG51" s="3">
        <f t="shared" si="22"/>
        <v>0.30921799999999999</v>
      </c>
      <c r="AH51" s="3">
        <f t="shared" si="22"/>
        <v>0.30921799999999999</v>
      </c>
      <c r="AI51" s="3">
        <f t="shared" si="22"/>
        <v>0.30921799999999999</v>
      </c>
      <c r="AJ51" s="3">
        <f t="shared" si="22"/>
        <v>0.30921799999999999</v>
      </c>
      <c r="AK51" s="3">
        <f t="shared" si="22"/>
        <v>0.30921799999999999</v>
      </c>
      <c r="AL51" s="3">
        <f t="shared" si="22"/>
        <v>0.30921799999999999</v>
      </c>
      <c r="AM51" s="3">
        <f t="shared" si="22"/>
        <v>0.30921799999999999</v>
      </c>
      <c r="AN51" s="3">
        <f t="shared" si="22"/>
        <v>0.30921799999999999</v>
      </c>
      <c r="AO51" s="3">
        <f t="shared" si="22"/>
        <v>0.30921799999999999</v>
      </c>
      <c r="AP51" s="3">
        <f t="shared" si="22"/>
        <v>0.30921799999999999</v>
      </c>
      <c r="AQ51" s="3">
        <f t="shared" si="22"/>
        <v>0.30921799999999999</v>
      </c>
      <c r="AR51" s="3">
        <f t="shared" si="22"/>
        <v>0.30921799999999999</v>
      </c>
      <c r="AS51" s="3">
        <f t="shared" si="22"/>
        <v>0.30921799999999999</v>
      </c>
      <c r="AT51" s="3">
        <f t="shared" si="22"/>
        <v>0.30921799999999999</v>
      </c>
      <c r="AU51" s="3">
        <f t="shared" si="22"/>
        <v>0.30921799999999999</v>
      </c>
      <c r="AV51" s="3">
        <f t="shared" si="22"/>
        <v>0.30921799999999999</v>
      </c>
    </row>
    <row r="52" spans="1:51" hidden="1" x14ac:dyDescent="0.25">
      <c r="A52" t="s">
        <v>21</v>
      </c>
      <c r="B52" s="17">
        <f t="shared" si="19"/>
        <v>10.472559999999998</v>
      </c>
      <c r="C52" s="24">
        <f t="shared" si="21"/>
        <v>0.26181399999999994</v>
      </c>
      <c r="D52" s="19"/>
      <c r="I52" s="25">
        <f>D60*$H$7</f>
        <v>0.26181399999999999</v>
      </c>
      <c r="J52" s="3">
        <f t="shared" ref="J52:AV52" si="23">I52*(1+$B$6)</f>
        <v>0.26181399999999999</v>
      </c>
      <c r="K52" s="3">
        <f t="shared" si="23"/>
        <v>0.26181399999999999</v>
      </c>
      <c r="L52" s="3">
        <f t="shared" si="23"/>
        <v>0.26181399999999999</v>
      </c>
      <c r="M52" s="3">
        <f t="shared" si="23"/>
        <v>0.26181399999999999</v>
      </c>
      <c r="N52" s="3">
        <f t="shared" si="23"/>
        <v>0.26181399999999999</v>
      </c>
      <c r="O52" s="3">
        <f t="shared" si="23"/>
        <v>0.26181399999999999</v>
      </c>
      <c r="P52" s="3">
        <f t="shared" si="23"/>
        <v>0.26181399999999999</v>
      </c>
      <c r="Q52" s="3">
        <f t="shared" si="23"/>
        <v>0.26181399999999999</v>
      </c>
      <c r="R52" s="3">
        <f t="shared" si="23"/>
        <v>0.26181399999999999</v>
      </c>
      <c r="S52" s="3">
        <f t="shared" si="23"/>
        <v>0.26181399999999999</v>
      </c>
      <c r="T52" s="3">
        <f t="shared" si="23"/>
        <v>0.26181399999999999</v>
      </c>
      <c r="U52" s="3">
        <f t="shared" si="23"/>
        <v>0.26181399999999999</v>
      </c>
      <c r="V52" s="3">
        <f t="shared" si="23"/>
        <v>0.26181399999999999</v>
      </c>
      <c r="W52" s="3">
        <f t="shared" si="23"/>
        <v>0.26181399999999999</v>
      </c>
      <c r="X52" s="3">
        <f t="shared" si="23"/>
        <v>0.26181399999999999</v>
      </c>
      <c r="Y52" s="3">
        <f t="shared" si="23"/>
        <v>0.26181399999999999</v>
      </c>
      <c r="Z52" s="3">
        <f t="shared" si="23"/>
        <v>0.26181399999999999</v>
      </c>
      <c r="AA52" s="3">
        <f t="shared" si="23"/>
        <v>0.26181399999999999</v>
      </c>
      <c r="AB52" s="3">
        <f t="shared" si="23"/>
        <v>0.26181399999999999</v>
      </c>
      <c r="AC52" s="3">
        <f t="shared" si="23"/>
        <v>0.26181399999999999</v>
      </c>
      <c r="AD52" s="3">
        <f t="shared" si="23"/>
        <v>0.26181399999999999</v>
      </c>
      <c r="AE52" s="3">
        <f t="shared" si="23"/>
        <v>0.26181399999999999</v>
      </c>
      <c r="AF52" s="3">
        <f t="shared" si="23"/>
        <v>0.26181399999999999</v>
      </c>
      <c r="AG52" s="3">
        <f t="shared" si="23"/>
        <v>0.26181399999999999</v>
      </c>
      <c r="AH52" s="3">
        <f t="shared" si="23"/>
        <v>0.26181399999999999</v>
      </c>
      <c r="AI52" s="3">
        <f t="shared" si="23"/>
        <v>0.26181399999999999</v>
      </c>
      <c r="AJ52" s="3">
        <f t="shared" si="23"/>
        <v>0.26181399999999999</v>
      </c>
      <c r="AK52" s="3">
        <f t="shared" si="23"/>
        <v>0.26181399999999999</v>
      </c>
      <c r="AL52" s="3">
        <f t="shared" si="23"/>
        <v>0.26181399999999999</v>
      </c>
      <c r="AM52" s="3">
        <f t="shared" si="23"/>
        <v>0.26181399999999999</v>
      </c>
      <c r="AN52" s="3">
        <f t="shared" si="23"/>
        <v>0.26181399999999999</v>
      </c>
      <c r="AO52" s="3">
        <f t="shared" si="23"/>
        <v>0.26181399999999999</v>
      </c>
      <c r="AP52" s="3">
        <f t="shared" si="23"/>
        <v>0.26181399999999999</v>
      </c>
      <c r="AQ52" s="3">
        <f t="shared" si="23"/>
        <v>0.26181399999999999</v>
      </c>
      <c r="AR52" s="3">
        <f t="shared" si="23"/>
        <v>0.26181399999999999</v>
      </c>
      <c r="AS52" s="3">
        <f t="shared" si="23"/>
        <v>0.26181399999999999</v>
      </c>
      <c r="AT52" s="3">
        <f t="shared" si="23"/>
        <v>0.26181399999999999</v>
      </c>
      <c r="AU52" s="3">
        <f t="shared" si="23"/>
        <v>0.26181399999999999</v>
      </c>
      <c r="AV52" s="3">
        <f t="shared" si="23"/>
        <v>0.26181399999999999</v>
      </c>
    </row>
    <row r="53" spans="1:51" hidden="1" x14ac:dyDescent="0.25">
      <c r="A53" s="1"/>
      <c r="B53" s="17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idden="1" x14ac:dyDescent="0.25">
      <c r="A54" s="1" t="s">
        <v>22</v>
      </c>
      <c r="B54" s="17">
        <f t="shared" si="19"/>
        <v>22.987920000000013</v>
      </c>
      <c r="C54" s="17">
        <f>B54/40</f>
        <v>0.57469800000000038</v>
      </c>
      <c r="D54" s="19"/>
      <c r="G54">
        <f>SUM(G50:G52)</f>
        <v>0</v>
      </c>
      <c r="H54">
        <f t="shared" ref="H54:AY54" si="24">SUM(H50:H52)</f>
        <v>0</v>
      </c>
      <c r="I54">
        <f t="shared" si="24"/>
        <v>0.57469799999999993</v>
      </c>
      <c r="J54">
        <f t="shared" si="24"/>
        <v>0.57469799999999993</v>
      </c>
      <c r="K54">
        <f t="shared" si="24"/>
        <v>0.57469799999999993</v>
      </c>
      <c r="L54">
        <f t="shared" si="24"/>
        <v>0.57469799999999993</v>
      </c>
      <c r="M54">
        <f t="shared" si="24"/>
        <v>0.57469799999999993</v>
      </c>
      <c r="N54">
        <f t="shared" si="24"/>
        <v>0.57469799999999993</v>
      </c>
      <c r="O54">
        <f t="shared" si="24"/>
        <v>0.57469799999999993</v>
      </c>
      <c r="P54">
        <f t="shared" si="24"/>
        <v>0.57469799999999993</v>
      </c>
      <c r="Q54">
        <f t="shared" si="24"/>
        <v>0.57469799999999993</v>
      </c>
      <c r="R54">
        <f t="shared" si="24"/>
        <v>0.57469799999999993</v>
      </c>
      <c r="S54">
        <f t="shared" si="24"/>
        <v>0.57469799999999993</v>
      </c>
      <c r="T54">
        <f t="shared" si="24"/>
        <v>0.57469799999999993</v>
      </c>
      <c r="U54">
        <f t="shared" si="24"/>
        <v>0.57469799999999993</v>
      </c>
      <c r="V54">
        <f t="shared" si="24"/>
        <v>0.57469799999999993</v>
      </c>
      <c r="W54">
        <f t="shared" si="24"/>
        <v>0.57469799999999993</v>
      </c>
      <c r="X54">
        <f t="shared" si="24"/>
        <v>0.57469799999999993</v>
      </c>
      <c r="Y54">
        <f t="shared" si="24"/>
        <v>0.57469799999999993</v>
      </c>
      <c r="Z54">
        <f t="shared" si="24"/>
        <v>0.57469799999999993</v>
      </c>
      <c r="AA54">
        <f t="shared" si="24"/>
        <v>0.57469799999999993</v>
      </c>
      <c r="AB54">
        <f t="shared" si="24"/>
        <v>0.57469799999999993</v>
      </c>
      <c r="AC54">
        <f t="shared" si="24"/>
        <v>0.57469799999999993</v>
      </c>
      <c r="AD54">
        <f t="shared" si="24"/>
        <v>0.57469799999999993</v>
      </c>
      <c r="AE54">
        <f t="shared" si="24"/>
        <v>0.57469799999999993</v>
      </c>
      <c r="AF54">
        <f t="shared" si="24"/>
        <v>0.57469799999999993</v>
      </c>
      <c r="AG54">
        <f t="shared" si="24"/>
        <v>0.57469799999999993</v>
      </c>
      <c r="AH54">
        <f t="shared" si="24"/>
        <v>0.57469799999999993</v>
      </c>
      <c r="AI54">
        <f t="shared" si="24"/>
        <v>0.57469799999999993</v>
      </c>
      <c r="AJ54">
        <f t="shared" si="24"/>
        <v>0.57469799999999993</v>
      </c>
      <c r="AK54">
        <f t="shared" si="24"/>
        <v>0.57469799999999993</v>
      </c>
      <c r="AL54">
        <f t="shared" si="24"/>
        <v>0.57469799999999993</v>
      </c>
      <c r="AM54">
        <f t="shared" si="24"/>
        <v>0.57469799999999993</v>
      </c>
      <c r="AN54">
        <f t="shared" si="24"/>
        <v>0.57469799999999993</v>
      </c>
      <c r="AO54">
        <f t="shared" si="24"/>
        <v>0.57469799999999993</v>
      </c>
      <c r="AP54">
        <f t="shared" si="24"/>
        <v>0.57469799999999993</v>
      </c>
      <c r="AQ54">
        <f t="shared" si="24"/>
        <v>0.57469799999999993</v>
      </c>
      <c r="AR54">
        <f t="shared" si="24"/>
        <v>0.57469799999999993</v>
      </c>
      <c r="AS54">
        <f t="shared" si="24"/>
        <v>0.57469799999999993</v>
      </c>
      <c r="AT54">
        <f t="shared" si="24"/>
        <v>0.57469799999999993</v>
      </c>
      <c r="AU54">
        <f t="shared" si="24"/>
        <v>0.57469799999999993</v>
      </c>
      <c r="AV54">
        <f t="shared" si="24"/>
        <v>0.57469799999999993</v>
      </c>
      <c r="AW54">
        <f t="shared" si="24"/>
        <v>0</v>
      </c>
      <c r="AX54">
        <f t="shared" si="24"/>
        <v>0</v>
      </c>
      <c r="AY54">
        <f t="shared" si="24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24</v>
      </c>
      <c r="C56" s="19"/>
      <c r="D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idden="1" x14ac:dyDescent="0.25">
      <c r="A57" s="1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t="s">
        <v>19</v>
      </c>
      <c r="B58" s="17">
        <f t="shared" ref="B58:B62" si="25">SUM(G58:AV58)</f>
        <v>0.14664000000000008</v>
      </c>
      <c r="C58" s="19">
        <f>B58/40</f>
        <v>3.6660000000000017E-3</v>
      </c>
      <c r="D58" s="27">
        <v>3.666E-3</v>
      </c>
      <c r="E58" s="23">
        <f t="shared" ref="E58:E60" si="26">D58-C58</f>
        <v>0</v>
      </c>
      <c r="G58" s="17">
        <f>G50/G7</f>
        <v>0</v>
      </c>
      <c r="I58" s="3">
        <f t="shared" ref="I58:AV58" si="27">I50/I7</f>
        <v>3.666E-3</v>
      </c>
      <c r="J58" s="3">
        <f t="shared" si="27"/>
        <v>3.666E-3</v>
      </c>
      <c r="K58" s="3">
        <f t="shared" si="27"/>
        <v>3.666E-3</v>
      </c>
      <c r="L58" s="3">
        <f t="shared" si="27"/>
        <v>3.666E-3</v>
      </c>
      <c r="M58" s="3">
        <f t="shared" si="27"/>
        <v>3.666E-3</v>
      </c>
      <c r="N58" s="3">
        <f t="shared" si="27"/>
        <v>3.666E-3</v>
      </c>
      <c r="O58" s="3">
        <f t="shared" si="27"/>
        <v>3.666E-3</v>
      </c>
      <c r="P58" s="3">
        <f t="shared" si="27"/>
        <v>3.666E-3</v>
      </c>
      <c r="Q58" s="3">
        <f t="shared" si="27"/>
        <v>3.666E-3</v>
      </c>
      <c r="R58" s="3">
        <f t="shared" si="27"/>
        <v>3.666E-3</v>
      </c>
      <c r="S58" s="3">
        <f t="shared" si="27"/>
        <v>3.666E-3</v>
      </c>
      <c r="T58" s="3">
        <f t="shared" si="27"/>
        <v>3.666E-3</v>
      </c>
      <c r="U58" s="3">
        <f t="shared" si="27"/>
        <v>3.666E-3</v>
      </c>
      <c r="V58" s="3">
        <f t="shared" si="27"/>
        <v>3.666E-3</v>
      </c>
      <c r="W58" s="3">
        <f t="shared" si="27"/>
        <v>3.666E-3</v>
      </c>
      <c r="X58" s="3">
        <f t="shared" si="27"/>
        <v>3.666E-3</v>
      </c>
      <c r="Y58" s="3">
        <f t="shared" si="27"/>
        <v>3.666E-3</v>
      </c>
      <c r="Z58" s="3">
        <f t="shared" si="27"/>
        <v>3.666E-3</v>
      </c>
      <c r="AA58" s="3">
        <f t="shared" si="27"/>
        <v>3.666E-3</v>
      </c>
      <c r="AB58" s="3">
        <f t="shared" si="27"/>
        <v>3.666E-3</v>
      </c>
      <c r="AC58" s="3">
        <f t="shared" si="27"/>
        <v>3.666E-3</v>
      </c>
      <c r="AD58" s="3">
        <f t="shared" si="27"/>
        <v>3.666E-3</v>
      </c>
      <c r="AE58" s="3">
        <f t="shared" si="27"/>
        <v>3.666E-3</v>
      </c>
      <c r="AF58" s="3">
        <f t="shared" si="27"/>
        <v>3.666E-3</v>
      </c>
      <c r="AG58" s="3">
        <f t="shared" si="27"/>
        <v>3.666E-3</v>
      </c>
      <c r="AH58" s="3">
        <f t="shared" si="27"/>
        <v>3.666E-3</v>
      </c>
      <c r="AI58" s="3">
        <f t="shared" si="27"/>
        <v>3.666E-3</v>
      </c>
      <c r="AJ58" s="3">
        <f t="shared" si="27"/>
        <v>3.666E-3</v>
      </c>
      <c r="AK58" s="3">
        <f t="shared" si="27"/>
        <v>3.666E-3</v>
      </c>
      <c r="AL58" s="3">
        <f t="shared" si="27"/>
        <v>3.666E-3</v>
      </c>
      <c r="AM58" s="3">
        <f t="shared" si="27"/>
        <v>3.666E-3</v>
      </c>
      <c r="AN58" s="3">
        <f t="shared" si="27"/>
        <v>3.666E-3</v>
      </c>
      <c r="AO58" s="3">
        <f t="shared" si="27"/>
        <v>3.666E-3</v>
      </c>
      <c r="AP58" s="3">
        <f t="shared" si="27"/>
        <v>3.666E-3</v>
      </c>
      <c r="AQ58" s="3">
        <f t="shared" si="27"/>
        <v>3.666E-3</v>
      </c>
      <c r="AR58" s="3">
        <f t="shared" si="27"/>
        <v>3.666E-3</v>
      </c>
      <c r="AS58" s="3">
        <f t="shared" si="27"/>
        <v>3.666E-3</v>
      </c>
      <c r="AT58" s="3">
        <f t="shared" si="27"/>
        <v>3.666E-3</v>
      </c>
      <c r="AU58" s="3">
        <f t="shared" si="27"/>
        <v>3.666E-3</v>
      </c>
      <c r="AV58" s="3">
        <f t="shared" si="27"/>
        <v>3.666E-3</v>
      </c>
    </row>
    <row r="59" spans="1:51" hidden="1" x14ac:dyDescent="0.25">
      <c r="A59" t="s">
        <v>20</v>
      </c>
      <c r="B59" s="17">
        <f t="shared" si="25"/>
        <v>12.368719999999987</v>
      </c>
      <c r="C59" s="19">
        <f t="shared" ref="C59:C60" si="28">B59/40</f>
        <v>0.30921799999999966</v>
      </c>
      <c r="D59" s="27">
        <v>0.30921799999999999</v>
      </c>
      <c r="E59" s="23">
        <f t="shared" si="26"/>
        <v>0</v>
      </c>
      <c r="G59" s="17">
        <f>G51/G7</f>
        <v>0</v>
      </c>
      <c r="I59" s="3">
        <f t="shared" ref="I59:AV59" si="29">I51/I7</f>
        <v>0.30921799999999999</v>
      </c>
      <c r="J59" s="3">
        <f t="shared" si="29"/>
        <v>0.30921799999999999</v>
      </c>
      <c r="K59" s="3">
        <f t="shared" si="29"/>
        <v>0.30921799999999999</v>
      </c>
      <c r="L59" s="3">
        <f t="shared" si="29"/>
        <v>0.30921799999999999</v>
      </c>
      <c r="M59" s="3">
        <f t="shared" si="29"/>
        <v>0.30921799999999999</v>
      </c>
      <c r="N59" s="3">
        <f t="shared" si="29"/>
        <v>0.30921799999999999</v>
      </c>
      <c r="O59" s="3">
        <f t="shared" si="29"/>
        <v>0.30921799999999999</v>
      </c>
      <c r="P59" s="3">
        <f t="shared" si="29"/>
        <v>0.30921799999999999</v>
      </c>
      <c r="Q59" s="3">
        <f t="shared" si="29"/>
        <v>0.30921799999999999</v>
      </c>
      <c r="R59" s="3">
        <f t="shared" si="29"/>
        <v>0.30921799999999999</v>
      </c>
      <c r="S59" s="3">
        <f t="shared" si="29"/>
        <v>0.30921799999999999</v>
      </c>
      <c r="T59" s="3">
        <f t="shared" si="29"/>
        <v>0.30921799999999999</v>
      </c>
      <c r="U59" s="3">
        <f t="shared" si="29"/>
        <v>0.30921799999999999</v>
      </c>
      <c r="V59" s="3">
        <f t="shared" si="29"/>
        <v>0.30921799999999999</v>
      </c>
      <c r="W59" s="3">
        <f t="shared" si="29"/>
        <v>0.30921799999999999</v>
      </c>
      <c r="X59" s="3">
        <f t="shared" si="29"/>
        <v>0.30921799999999999</v>
      </c>
      <c r="Y59" s="3">
        <f t="shared" si="29"/>
        <v>0.30921799999999999</v>
      </c>
      <c r="Z59" s="3">
        <f t="shared" si="29"/>
        <v>0.30921799999999999</v>
      </c>
      <c r="AA59" s="3">
        <f t="shared" si="29"/>
        <v>0.30921799999999999</v>
      </c>
      <c r="AB59" s="3">
        <f t="shared" si="29"/>
        <v>0.30921799999999999</v>
      </c>
      <c r="AC59" s="3">
        <f t="shared" si="29"/>
        <v>0.30921799999999999</v>
      </c>
      <c r="AD59" s="3">
        <f t="shared" si="29"/>
        <v>0.30921799999999999</v>
      </c>
      <c r="AE59" s="3">
        <f t="shared" si="29"/>
        <v>0.30921799999999999</v>
      </c>
      <c r="AF59" s="3">
        <f t="shared" si="29"/>
        <v>0.30921799999999999</v>
      </c>
      <c r="AG59" s="3">
        <f t="shared" si="29"/>
        <v>0.30921799999999999</v>
      </c>
      <c r="AH59" s="3">
        <f t="shared" si="29"/>
        <v>0.30921799999999999</v>
      </c>
      <c r="AI59" s="3">
        <f t="shared" si="29"/>
        <v>0.30921799999999999</v>
      </c>
      <c r="AJ59" s="3">
        <f t="shared" si="29"/>
        <v>0.30921799999999999</v>
      </c>
      <c r="AK59" s="3">
        <f t="shared" si="29"/>
        <v>0.30921799999999999</v>
      </c>
      <c r="AL59" s="3">
        <f t="shared" si="29"/>
        <v>0.30921799999999999</v>
      </c>
      <c r="AM59" s="3">
        <f t="shared" si="29"/>
        <v>0.30921799999999999</v>
      </c>
      <c r="AN59" s="3">
        <f t="shared" si="29"/>
        <v>0.30921799999999999</v>
      </c>
      <c r="AO59" s="3">
        <f t="shared" si="29"/>
        <v>0.30921799999999999</v>
      </c>
      <c r="AP59" s="3">
        <f t="shared" si="29"/>
        <v>0.30921799999999999</v>
      </c>
      <c r="AQ59" s="3">
        <f t="shared" si="29"/>
        <v>0.30921799999999999</v>
      </c>
      <c r="AR59" s="3">
        <f t="shared" si="29"/>
        <v>0.30921799999999999</v>
      </c>
      <c r="AS59" s="3">
        <f t="shared" si="29"/>
        <v>0.30921799999999999</v>
      </c>
      <c r="AT59" s="3">
        <f t="shared" si="29"/>
        <v>0.30921799999999999</v>
      </c>
      <c r="AU59" s="3">
        <f t="shared" si="29"/>
        <v>0.30921799999999999</v>
      </c>
      <c r="AV59" s="3">
        <f t="shared" si="29"/>
        <v>0.30921799999999999</v>
      </c>
    </row>
    <row r="60" spans="1:51" hidden="1" x14ac:dyDescent="0.25">
      <c r="A60" t="s">
        <v>21</v>
      </c>
      <c r="B60" s="17">
        <f t="shared" si="25"/>
        <v>10.472559999999998</v>
      </c>
      <c r="C60" s="19">
        <f t="shared" si="28"/>
        <v>0.26181399999999994</v>
      </c>
      <c r="D60" s="27">
        <v>0.26181399999999999</v>
      </c>
      <c r="E60" s="23">
        <f t="shared" si="26"/>
        <v>0</v>
      </c>
      <c r="G60" s="17">
        <f>G52/G7</f>
        <v>0</v>
      </c>
      <c r="I60" s="3">
        <f t="shared" ref="I60:AV60" si="30">I52/I7</f>
        <v>0.26181399999999999</v>
      </c>
      <c r="J60" s="3">
        <f t="shared" si="30"/>
        <v>0.26181399999999999</v>
      </c>
      <c r="K60" s="3">
        <f t="shared" si="30"/>
        <v>0.26181399999999999</v>
      </c>
      <c r="L60" s="3">
        <f t="shared" si="30"/>
        <v>0.26181399999999999</v>
      </c>
      <c r="M60" s="3">
        <f t="shared" si="30"/>
        <v>0.26181399999999999</v>
      </c>
      <c r="N60" s="3">
        <f t="shared" si="30"/>
        <v>0.26181399999999999</v>
      </c>
      <c r="O60" s="3">
        <f t="shared" si="30"/>
        <v>0.26181399999999999</v>
      </c>
      <c r="P60" s="3">
        <f t="shared" si="30"/>
        <v>0.26181399999999999</v>
      </c>
      <c r="Q60" s="3">
        <f t="shared" si="30"/>
        <v>0.26181399999999999</v>
      </c>
      <c r="R60" s="3">
        <f t="shared" si="30"/>
        <v>0.26181399999999999</v>
      </c>
      <c r="S60" s="3">
        <f t="shared" si="30"/>
        <v>0.26181399999999999</v>
      </c>
      <c r="T60" s="3">
        <f t="shared" si="30"/>
        <v>0.26181399999999999</v>
      </c>
      <c r="U60" s="3">
        <f t="shared" si="30"/>
        <v>0.26181399999999999</v>
      </c>
      <c r="V60" s="3">
        <f t="shared" si="30"/>
        <v>0.26181399999999999</v>
      </c>
      <c r="W60" s="3">
        <f t="shared" si="30"/>
        <v>0.26181399999999999</v>
      </c>
      <c r="X60" s="3">
        <f t="shared" si="30"/>
        <v>0.26181399999999999</v>
      </c>
      <c r="Y60" s="3">
        <f t="shared" si="30"/>
        <v>0.26181399999999999</v>
      </c>
      <c r="Z60" s="3">
        <f t="shared" si="30"/>
        <v>0.26181399999999999</v>
      </c>
      <c r="AA60" s="3">
        <f t="shared" si="30"/>
        <v>0.26181399999999999</v>
      </c>
      <c r="AB60" s="3">
        <f t="shared" si="30"/>
        <v>0.26181399999999999</v>
      </c>
      <c r="AC60" s="3">
        <f t="shared" si="30"/>
        <v>0.26181399999999999</v>
      </c>
      <c r="AD60" s="3">
        <f t="shared" si="30"/>
        <v>0.26181399999999999</v>
      </c>
      <c r="AE60" s="3">
        <f t="shared" si="30"/>
        <v>0.26181399999999999</v>
      </c>
      <c r="AF60" s="3">
        <f t="shared" si="30"/>
        <v>0.26181399999999999</v>
      </c>
      <c r="AG60" s="3">
        <f t="shared" si="30"/>
        <v>0.26181399999999999</v>
      </c>
      <c r="AH60" s="3">
        <f t="shared" si="30"/>
        <v>0.26181399999999999</v>
      </c>
      <c r="AI60" s="3">
        <f t="shared" si="30"/>
        <v>0.26181399999999999</v>
      </c>
      <c r="AJ60" s="3">
        <f t="shared" si="30"/>
        <v>0.26181399999999999</v>
      </c>
      <c r="AK60" s="3">
        <f t="shared" si="30"/>
        <v>0.26181399999999999</v>
      </c>
      <c r="AL60" s="3">
        <f t="shared" si="30"/>
        <v>0.26181399999999999</v>
      </c>
      <c r="AM60" s="3">
        <f t="shared" si="30"/>
        <v>0.26181399999999999</v>
      </c>
      <c r="AN60" s="3">
        <f t="shared" si="30"/>
        <v>0.26181399999999999</v>
      </c>
      <c r="AO60" s="3">
        <f t="shared" si="30"/>
        <v>0.26181399999999999</v>
      </c>
      <c r="AP60" s="3">
        <f t="shared" si="30"/>
        <v>0.26181399999999999</v>
      </c>
      <c r="AQ60" s="3">
        <f t="shared" si="30"/>
        <v>0.26181399999999999</v>
      </c>
      <c r="AR60" s="3">
        <f t="shared" si="30"/>
        <v>0.26181399999999999</v>
      </c>
      <c r="AS60" s="3">
        <f t="shared" si="30"/>
        <v>0.26181399999999999</v>
      </c>
      <c r="AT60" s="3">
        <f t="shared" si="30"/>
        <v>0.26181399999999999</v>
      </c>
      <c r="AU60" s="3">
        <f t="shared" si="30"/>
        <v>0.26181399999999999</v>
      </c>
      <c r="AV60" s="3">
        <f t="shared" si="30"/>
        <v>0.26181399999999999</v>
      </c>
    </row>
    <row r="61" spans="1:51" hidden="1" x14ac:dyDescent="0.25">
      <c r="A61" s="1"/>
      <c r="B61" s="17"/>
      <c r="C61" s="19"/>
      <c r="D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51" hidden="1" x14ac:dyDescent="0.25">
      <c r="A62" s="1" t="s">
        <v>25</v>
      </c>
      <c r="B62" s="17">
        <f t="shared" si="25"/>
        <v>22.987920000000013</v>
      </c>
      <c r="C62" s="19">
        <f>B62/40</f>
        <v>0.57469800000000038</v>
      </c>
      <c r="D62" s="19"/>
      <c r="G62" s="17">
        <f>SUM(G58:G61)</f>
        <v>0</v>
      </c>
      <c r="H62" s="17">
        <f t="shared" ref="H62:AY62" si="31">SUM(H58:H61)</f>
        <v>0</v>
      </c>
      <c r="I62" s="17">
        <f t="shared" si="31"/>
        <v>0.57469799999999993</v>
      </c>
      <c r="J62" s="17">
        <f t="shared" si="31"/>
        <v>0.57469799999999993</v>
      </c>
      <c r="K62" s="17">
        <f t="shared" si="31"/>
        <v>0.57469799999999993</v>
      </c>
      <c r="L62" s="17">
        <f t="shared" si="31"/>
        <v>0.57469799999999993</v>
      </c>
      <c r="M62" s="17">
        <f t="shared" si="31"/>
        <v>0.57469799999999993</v>
      </c>
      <c r="N62" s="17">
        <f t="shared" si="31"/>
        <v>0.57469799999999993</v>
      </c>
      <c r="O62" s="17">
        <f t="shared" si="31"/>
        <v>0.57469799999999993</v>
      </c>
      <c r="P62" s="17">
        <f t="shared" si="31"/>
        <v>0.57469799999999993</v>
      </c>
      <c r="Q62" s="17">
        <f t="shared" si="31"/>
        <v>0.57469799999999993</v>
      </c>
      <c r="R62" s="17">
        <f t="shared" si="31"/>
        <v>0.57469799999999993</v>
      </c>
      <c r="S62" s="17">
        <f t="shared" si="31"/>
        <v>0.57469799999999993</v>
      </c>
      <c r="T62" s="17">
        <f t="shared" si="31"/>
        <v>0.57469799999999993</v>
      </c>
      <c r="U62" s="17">
        <f t="shared" si="31"/>
        <v>0.57469799999999993</v>
      </c>
      <c r="V62" s="17">
        <f t="shared" si="31"/>
        <v>0.57469799999999993</v>
      </c>
      <c r="W62" s="17">
        <f t="shared" si="31"/>
        <v>0.57469799999999993</v>
      </c>
      <c r="X62" s="17">
        <f t="shared" si="31"/>
        <v>0.57469799999999993</v>
      </c>
      <c r="Y62" s="17">
        <f t="shared" si="31"/>
        <v>0.57469799999999993</v>
      </c>
      <c r="Z62" s="17">
        <f t="shared" si="31"/>
        <v>0.57469799999999993</v>
      </c>
      <c r="AA62" s="17">
        <f t="shared" si="31"/>
        <v>0.57469799999999993</v>
      </c>
      <c r="AB62" s="17">
        <f t="shared" si="31"/>
        <v>0.57469799999999993</v>
      </c>
      <c r="AC62" s="17">
        <f t="shared" si="31"/>
        <v>0.57469799999999993</v>
      </c>
      <c r="AD62" s="17">
        <f t="shared" si="31"/>
        <v>0.57469799999999993</v>
      </c>
      <c r="AE62" s="17">
        <f t="shared" si="31"/>
        <v>0.57469799999999993</v>
      </c>
      <c r="AF62" s="17">
        <f t="shared" si="31"/>
        <v>0.57469799999999993</v>
      </c>
      <c r="AG62" s="17">
        <f t="shared" si="31"/>
        <v>0.57469799999999993</v>
      </c>
      <c r="AH62" s="17">
        <f t="shared" si="31"/>
        <v>0.57469799999999993</v>
      </c>
      <c r="AI62" s="17">
        <f t="shared" si="31"/>
        <v>0.57469799999999993</v>
      </c>
      <c r="AJ62" s="17">
        <f t="shared" si="31"/>
        <v>0.57469799999999993</v>
      </c>
      <c r="AK62" s="17">
        <f t="shared" si="31"/>
        <v>0.57469799999999993</v>
      </c>
      <c r="AL62" s="17">
        <f t="shared" si="31"/>
        <v>0.57469799999999993</v>
      </c>
      <c r="AM62" s="17">
        <f t="shared" si="31"/>
        <v>0.57469799999999993</v>
      </c>
      <c r="AN62" s="17">
        <f t="shared" si="31"/>
        <v>0.57469799999999993</v>
      </c>
      <c r="AO62" s="17">
        <f t="shared" si="31"/>
        <v>0.57469799999999993</v>
      </c>
      <c r="AP62" s="17">
        <f t="shared" si="31"/>
        <v>0.57469799999999993</v>
      </c>
      <c r="AQ62" s="17">
        <f t="shared" si="31"/>
        <v>0.57469799999999993</v>
      </c>
      <c r="AR62" s="17">
        <f t="shared" si="31"/>
        <v>0.57469799999999993</v>
      </c>
      <c r="AS62" s="17">
        <f t="shared" si="31"/>
        <v>0.57469799999999993</v>
      </c>
      <c r="AT62" s="17">
        <f t="shared" si="31"/>
        <v>0.57469799999999993</v>
      </c>
      <c r="AU62" s="17">
        <f t="shared" si="31"/>
        <v>0.57469799999999993</v>
      </c>
      <c r="AV62" s="17">
        <f t="shared" si="31"/>
        <v>0.57469799999999993</v>
      </c>
      <c r="AW62" s="17">
        <f t="shared" si="31"/>
        <v>0</v>
      </c>
      <c r="AX62" s="17">
        <f t="shared" si="31"/>
        <v>0</v>
      </c>
      <c r="AY62" s="17">
        <f t="shared" si="31"/>
        <v>0</v>
      </c>
    </row>
    <row r="63" spans="1:51" hidden="1" x14ac:dyDescent="0.25">
      <c r="A63" s="1"/>
      <c r="C63" s="19"/>
      <c r="D63" s="1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1" hidden="1" x14ac:dyDescent="0.25">
      <c r="A64" s="1"/>
      <c r="C64" s="19"/>
      <c r="D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5">
      <c r="A65" s="1" t="s">
        <v>26</v>
      </c>
      <c r="B65" s="17">
        <f t="shared" ref="B65" si="32">SUM(G65:AV65)</f>
        <v>-4.8000000000000034</v>
      </c>
      <c r="C65" s="19">
        <f>B65/40</f>
        <v>-0.12000000000000008</v>
      </c>
      <c r="D65" s="19"/>
      <c r="I65" s="22">
        <v>-0.12</v>
      </c>
      <c r="J65" s="3">
        <f>I65</f>
        <v>-0.12</v>
      </c>
      <c r="K65" s="3">
        <f t="shared" ref="K65:AV65" si="33">J65</f>
        <v>-0.12</v>
      </c>
      <c r="L65" s="3">
        <f t="shared" si="33"/>
        <v>-0.12</v>
      </c>
      <c r="M65" s="3">
        <f t="shared" si="33"/>
        <v>-0.12</v>
      </c>
      <c r="N65" s="3">
        <f t="shared" si="33"/>
        <v>-0.12</v>
      </c>
      <c r="O65" s="3">
        <f t="shared" si="33"/>
        <v>-0.12</v>
      </c>
      <c r="P65" s="3">
        <f t="shared" si="33"/>
        <v>-0.12</v>
      </c>
      <c r="Q65" s="3">
        <f t="shared" si="33"/>
        <v>-0.12</v>
      </c>
      <c r="R65" s="3">
        <f t="shared" si="33"/>
        <v>-0.12</v>
      </c>
      <c r="S65" s="3">
        <f t="shared" si="33"/>
        <v>-0.12</v>
      </c>
      <c r="T65" s="3">
        <f t="shared" si="33"/>
        <v>-0.12</v>
      </c>
      <c r="U65" s="3">
        <f t="shared" si="33"/>
        <v>-0.12</v>
      </c>
      <c r="V65" s="3">
        <f t="shared" si="33"/>
        <v>-0.12</v>
      </c>
      <c r="W65" s="3">
        <f t="shared" si="33"/>
        <v>-0.12</v>
      </c>
      <c r="X65" s="3">
        <f t="shared" si="33"/>
        <v>-0.12</v>
      </c>
      <c r="Y65" s="3">
        <f t="shared" si="33"/>
        <v>-0.12</v>
      </c>
      <c r="Z65" s="3">
        <f t="shared" si="33"/>
        <v>-0.12</v>
      </c>
      <c r="AA65" s="3">
        <f t="shared" si="33"/>
        <v>-0.12</v>
      </c>
      <c r="AB65" s="3">
        <f t="shared" si="33"/>
        <v>-0.12</v>
      </c>
      <c r="AC65" s="3">
        <f t="shared" si="33"/>
        <v>-0.12</v>
      </c>
      <c r="AD65" s="3">
        <f t="shared" si="33"/>
        <v>-0.12</v>
      </c>
      <c r="AE65" s="3">
        <f t="shared" si="33"/>
        <v>-0.12</v>
      </c>
      <c r="AF65" s="3">
        <f t="shared" si="33"/>
        <v>-0.12</v>
      </c>
      <c r="AG65" s="3">
        <f t="shared" si="33"/>
        <v>-0.12</v>
      </c>
      <c r="AH65" s="3">
        <f t="shared" si="33"/>
        <v>-0.12</v>
      </c>
      <c r="AI65" s="3">
        <f t="shared" si="33"/>
        <v>-0.12</v>
      </c>
      <c r="AJ65" s="3">
        <f t="shared" si="33"/>
        <v>-0.12</v>
      </c>
      <c r="AK65" s="3">
        <f t="shared" si="33"/>
        <v>-0.12</v>
      </c>
      <c r="AL65" s="3">
        <f t="shared" si="33"/>
        <v>-0.12</v>
      </c>
      <c r="AM65" s="3">
        <f t="shared" si="33"/>
        <v>-0.12</v>
      </c>
      <c r="AN65" s="3">
        <f t="shared" si="33"/>
        <v>-0.12</v>
      </c>
      <c r="AO65" s="3">
        <f t="shared" si="33"/>
        <v>-0.12</v>
      </c>
      <c r="AP65" s="3">
        <f t="shared" si="33"/>
        <v>-0.12</v>
      </c>
      <c r="AQ65" s="3">
        <f t="shared" si="33"/>
        <v>-0.12</v>
      </c>
      <c r="AR65" s="3">
        <f t="shared" si="33"/>
        <v>-0.12</v>
      </c>
      <c r="AS65" s="3">
        <f t="shared" si="33"/>
        <v>-0.12</v>
      </c>
      <c r="AT65" s="3">
        <f t="shared" si="33"/>
        <v>-0.12</v>
      </c>
      <c r="AU65" s="3">
        <f t="shared" si="33"/>
        <v>-0.12</v>
      </c>
      <c r="AV65" s="3">
        <f t="shared" si="33"/>
        <v>-0.12</v>
      </c>
    </row>
    <row r="66" spans="1:48" hidden="1" x14ac:dyDescent="0.25">
      <c r="A66" s="1"/>
      <c r="C66" s="19"/>
      <c r="D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idden="1" x14ac:dyDescent="0.25">
      <c r="A67" s="1" t="s">
        <v>27</v>
      </c>
      <c r="B67" s="17">
        <f t="shared" ref="B67" si="34">SUM(G67:AV67)</f>
        <v>9.6000000000000068</v>
      </c>
      <c r="C67" s="19">
        <f>B67/40</f>
        <v>0.24000000000000016</v>
      </c>
      <c r="D67" s="19"/>
      <c r="I67" s="3">
        <f>D69*H7</f>
        <v>0.24</v>
      </c>
      <c r="J67" s="3">
        <f t="shared" ref="J67:AV67" si="35">I67*(1+$B$6)</f>
        <v>0.24</v>
      </c>
      <c r="K67" s="3">
        <f t="shared" si="35"/>
        <v>0.24</v>
      </c>
      <c r="L67" s="3">
        <f t="shared" si="35"/>
        <v>0.24</v>
      </c>
      <c r="M67" s="3">
        <f t="shared" si="35"/>
        <v>0.24</v>
      </c>
      <c r="N67" s="3">
        <f t="shared" si="35"/>
        <v>0.24</v>
      </c>
      <c r="O67" s="3">
        <f t="shared" si="35"/>
        <v>0.24</v>
      </c>
      <c r="P67" s="3">
        <f t="shared" si="35"/>
        <v>0.24</v>
      </c>
      <c r="Q67" s="3">
        <f t="shared" si="35"/>
        <v>0.24</v>
      </c>
      <c r="R67" s="3">
        <f t="shared" si="35"/>
        <v>0.24</v>
      </c>
      <c r="S67" s="3">
        <f t="shared" si="35"/>
        <v>0.24</v>
      </c>
      <c r="T67" s="3">
        <f t="shared" si="35"/>
        <v>0.24</v>
      </c>
      <c r="U67" s="3">
        <f t="shared" si="35"/>
        <v>0.24</v>
      </c>
      <c r="V67" s="3">
        <f t="shared" si="35"/>
        <v>0.24</v>
      </c>
      <c r="W67" s="3">
        <f t="shared" si="35"/>
        <v>0.24</v>
      </c>
      <c r="X67" s="3">
        <f t="shared" si="35"/>
        <v>0.24</v>
      </c>
      <c r="Y67" s="3">
        <f t="shared" si="35"/>
        <v>0.24</v>
      </c>
      <c r="Z67" s="3">
        <f t="shared" si="35"/>
        <v>0.24</v>
      </c>
      <c r="AA67" s="3">
        <f t="shared" si="35"/>
        <v>0.24</v>
      </c>
      <c r="AB67" s="3">
        <f t="shared" si="35"/>
        <v>0.24</v>
      </c>
      <c r="AC67" s="3">
        <f t="shared" si="35"/>
        <v>0.24</v>
      </c>
      <c r="AD67" s="3">
        <f t="shared" si="35"/>
        <v>0.24</v>
      </c>
      <c r="AE67" s="3">
        <f t="shared" si="35"/>
        <v>0.24</v>
      </c>
      <c r="AF67" s="3">
        <f t="shared" si="35"/>
        <v>0.24</v>
      </c>
      <c r="AG67" s="3">
        <f t="shared" si="35"/>
        <v>0.24</v>
      </c>
      <c r="AH67" s="3">
        <f t="shared" si="35"/>
        <v>0.24</v>
      </c>
      <c r="AI67" s="3">
        <f t="shared" si="35"/>
        <v>0.24</v>
      </c>
      <c r="AJ67" s="3">
        <f t="shared" si="35"/>
        <v>0.24</v>
      </c>
      <c r="AK67" s="3">
        <f t="shared" si="35"/>
        <v>0.24</v>
      </c>
      <c r="AL67" s="3">
        <f t="shared" si="35"/>
        <v>0.24</v>
      </c>
      <c r="AM67" s="3">
        <f t="shared" si="35"/>
        <v>0.24</v>
      </c>
      <c r="AN67" s="3">
        <f t="shared" si="35"/>
        <v>0.24</v>
      </c>
      <c r="AO67" s="3">
        <f t="shared" si="35"/>
        <v>0.24</v>
      </c>
      <c r="AP67" s="3">
        <f t="shared" si="35"/>
        <v>0.24</v>
      </c>
      <c r="AQ67" s="3">
        <f t="shared" si="35"/>
        <v>0.24</v>
      </c>
      <c r="AR67" s="3">
        <f t="shared" si="35"/>
        <v>0.24</v>
      </c>
      <c r="AS67" s="3">
        <f t="shared" si="35"/>
        <v>0.24</v>
      </c>
      <c r="AT67" s="3">
        <f t="shared" si="35"/>
        <v>0.24</v>
      </c>
      <c r="AU67" s="3">
        <f t="shared" si="35"/>
        <v>0.24</v>
      </c>
      <c r="AV67" s="3">
        <f t="shared" si="35"/>
        <v>0.24</v>
      </c>
    </row>
    <row r="68" spans="1:48" hidden="1" x14ac:dyDescent="0.25">
      <c r="A68" s="1"/>
      <c r="B68" s="17"/>
      <c r="C68" s="19"/>
      <c r="D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idden="1" x14ac:dyDescent="0.25">
      <c r="A69" s="1" t="s">
        <v>28</v>
      </c>
      <c r="B69" s="17">
        <f t="shared" ref="B69" si="36">SUM(G69:AV69)</f>
        <v>9.6000000000000068</v>
      </c>
      <c r="C69" s="19">
        <f t="shared" ref="C69" si="37">B69/40</f>
        <v>0.24000000000000016</v>
      </c>
      <c r="D69" s="28">
        <v>0.24</v>
      </c>
      <c r="E69" s="23">
        <f t="shared" ref="E69" si="38">D69-C69</f>
        <v>0</v>
      </c>
      <c r="I69" s="3">
        <f t="shared" ref="I69:AV69" si="39">I67/I7</f>
        <v>0.24</v>
      </c>
      <c r="J69" s="3">
        <f t="shared" si="39"/>
        <v>0.24</v>
      </c>
      <c r="K69" s="3">
        <f t="shared" si="39"/>
        <v>0.24</v>
      </c>
      <c r="L69" s="3">
        <f t="shared" si="39"/>
        <v>0.24</v>
      </c>
      <c r="M69" s="3">
        <f t="shared" si="39"/>
        <v>0.24</v>
      </c>
      <c r="N69" s="3">
        <f t="shared" si="39"/>
        <v>0.24</v>
      </c>
      <c r="O69" s="3">
        <f t="shared" si="39"/>
        <v>0.24</v>
      </c>
      <c r="P69" s="3">
        <f t="shared" si="39"/>
        <v>0.24</v>
      </c>
      <c r="Q69" s="3">
        <f t="shared" si="39"/>
        <v>0.24</v>
      </c>
      <c r="R69" s="3">
        <f t="shared" si="39"/>
        <v>0.24</v>
      </c>
      <c r="S69" s="3">
        <f t="shared" si="39"/>
        <v>0.24</v>
      </c>
      <c r="T69" s="3">
        <f t="shared" si="39"/>
        <v>0.24</v>
      </c>
      <c r="U69" s="3">
        <f t="shared" si="39"/>
        <v>0.24</v>
      </c>
      <c r="V69" s="3">
        <f t="shared" si="39"/>
        <v>0.24</v>
      </c>
      <c r="W69" s="3">
        <f t="shared" si="39"/>
        <v>0.24</v>
      </c>
      <c r="X69" s="3">
        <f t="shared" si="39"/>
        <v>0.24</v>
      </c>
      <c r="Y69" s="3">
        <f t="shared" si="39"/>
        <v>0.24</v>
      </c>
      <c r="Z69" s="3">
        <f t="shared" si="39"/>
        <v>0.24</v>
      </c>
      <c r="AA69" s="3">
        <f t="shared" si="39"/>
        <v>0.24</v>
      </c>
      <c r="AB69" s="3">
        <f t="shared" si="39"/>
        <v>0.24</v>
      </c>
      <c r="AC69" s="3">
        <f t="shared" si="39"/>
        <v>0.24</v>
      </c>
      <c r="AD69" s="3">
        <f t="shared" si="39"/>
        <v>0.24</v>
      </c>
      <c r="AE69" s="3">
        <f t="shared" si="39"/>
        <v>0.24</v>
      </c>
      <c r="AF69" s="3">
        <f t="shared" si="39"/>
        <v>0.24</v>
      </c>
      <c r="AG69" s="3">
        <f t="shared" si="39"/>
        <v>0.24</v>
      </c>
      <c r="AH69" s="3">
        <f t="shared" si="39"/>
        <v>0.24</v>
      </c>
      <c r="AI69" s="3">
        <f t="shared" si="39"/>
        <v>0.24</v>
      </c>
      <c r="AJ69" s="3">
        <f t="shared" si="39"/>
        <v>0.24</v>
      </c>
      <c r="AK69" s="3">
        <f t="shared" si="39"/>
        <v>0.24</v>
      </c>
      <c r="AL69" s="3">
        <f t="shared" si="39"/>
        <v>0.24</v>
      </c>
      <c r="AM69" s="3">
        <f t="shared" si="39"/>
        <v>0.24</v>
      </c>
      <c r="AN69" s="3">
        <f t="shared" si="39"/>
        <v>0.24</v>
      </c>
      <c r="AO69" s="3">
        <f t="shared" si="39"/>
        <v>0.24</v>
      </c>
      <c r="AP69" s="3">
        <f t="shared" si="39"/>
        <v>0.24</v>
      </c>
      <c r="AQ69" s="3">
        <f t="shared" si="39"/>
        <v>0.24</v>
      </c>
      <c r="AR69" s="3">
        <f t="shared" si="39"/>
        <v>0.24</v>
      </c>
      <c r="AS69" s="3">
        <f t="shared" si="39"/>
        <v>0.24</v>
      </c>
      <c r="AT69" s="3">
        <f t="shared" si="39"/>
        <v>0.24</v>
      </c>
      <c r="AU69" s="3">
        <f t="shared" si="39"/>
        <v>0.24</v>
      </c>
      <c r="AV69" s="3">
        <f t="shared" si="39"/>
        <v>0.24</v>
      </c>
    </row>
    <row r="73" spans="1:48" x14ac:dyDescent="0.25">
      <c r="A73" s="1" t="s">
        <v>29</v>
      </c>
      <c r="C73" s="19"/>
      <c r="D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5">
      <c r="A74" t="s">
        <v>14</v>
      </c>
      <c r="B74" s="17">
        <f t="shared" ref="B74:B75" si="40">SUM(G74:AV74)</f>
        <v>11.57800000000001</v>
      </c>
      <c r="C74" s="19">
        <f t="shared" ref="C74:C75" si="41">B74/40</f>
        <v>0.28945000000000026</v>
      </c>
      <c r="D74" s="19"/>
      <c r="G74" s="17">
        <f t="shared" ref="G74:AV74" si="42">G23</f>
        <v>0</v>
      </c>
      <c r="H74" s="17">
        <f t="shared" si="42"/>
        <v>0</v>
      </c>
      <c r="I74" s="17">
        <f t="shared" si="42"/>
        <v>0.28944999999999999</v>
      </c>
      <c r="J74" s="17">
        <f t="shared" si="42"/>
        <v>0.28944999999999999</v>
      </c>
      <c r="K74" s="17">
        <f t="shared" si="42"/>
        <v>0.28944999999999999</v>
      </c>
      <c r="L74" s="17">
        <f t="shared" si="42"/>
        <v>0.28944999999999999</v>
      </c>
      <c r="M74" s="17">
        <f t="shared" si="42"/>
        <v>0.28944999999999999</v>
      </c>
      <c r="N74" s="17">
        <f t="shared" si="42"/>
        <v>0.28944999999999999</v>
      </c>
      <c r="O74" s="17">
        <f t="shared" si="42"/>
        <v>0.28944999999999999</v>
      </c>
      <c r="P74" s="17">
        <f t="shared" si="42"/>
        <v>0.28944999999999999</v>
      </c>
      <c r="Q74" s="17">
        <f t="shared" si="42"/>
        <v>0.28944999999999999</v>
      </c>
      <c r="R74" s="17">
        <f t="shared" si="42"/>
        <v>0.28944999999999999</v>
      </c>
      <c r="S74" s="17">
        <f t="shared" si="42"/>
        <v>0.28944999999999999</v>
      </c>
      <c r="T74" s="17">
        <f t="shared" si="42"/>
        <v>0.28944999999999999</v>
      </c>
      <c r="U74" s="17">
        <f t="shared" si="42"/>
        <v>0.28944999999999999</v>
      </c>
      <c r="V74" s="17">
        <f t="shared" si="42"/>
        <v>0.28944999999999999</v>
      </c>
      <c r="W74" s="17">
        <f t="shared" si="42"/>
        <v>0.28944999999999999</v>
      </c>
      <c r="X74" s="17">
        <f t="shared" si="42"/>
        <v>0.28944999999999999</v>
      </c>
      <c r="Y74" s="17">
        <f t="shared" si="42"/>
        <v>0.28944999999999999</v>
      </c>
      <c r="Z74" s="17">
        <f t="shared" si="42"/>
        <v>0.28944999999999999</v>
      </c>
      <c r="AA74" s="17">
        <f t="shared" si="42"/>
        <v>0.28944999999999999</v>
      </c>
      <c r="AB74" s="17">
        <f t="shared" si="42"/>
        <v>0.28944999999999999</v>
      </c>
      <c r="AC74" s="17">
        <f t="shared" si="42"/>
        <v>0.28944999999999999</v>
      </c>
      <c r="AD74" s="17">
        <f t="shared" si="42"/>
        <v>0.28944999999999999</v>
      </c>
      <c r="AE74" s="17">
        <f t="shared" si="42"/>
        <v>0.28944999999999999</v>
      </c>
      <c r="AF74" s="17">
        <f t="shared" si="42"/>
        <v>0.28944999999999999</v>
      </c>
      <c r="AG74" s="17">
        <f t="shared" si="42"/>
        <v>0.28944999999999999</v>
      </c>
      <c r="AH74" s="17">
        <f t="shared" si="42"/>
        <v>0.28944999999999999</v>
      </c>
      <c r="AI74" s="17">
        <f t="shared" si="42"/>
        <v>0.28944999999999999</v>
      </c>
      <c r="AJ74" s="17">
        <f t="shared" si="42"/>
        <v>0.28944999999999999</v>
      </c>
      <c r="AK74" s="17">
        <f t="shared" si="42"/>
        <v>0.28944999999999999</v>
      </c>
      <c r="AL74" s="17">
        <f t="shared" si="42"/>
        <v>0.28944999999999999</v>
      </c>
      <c r="AM74" s="17">
        <f t="shared" si="42"/>
        <v>0.28944999999999999</v>
      </c>
      <c r="AN74" s="17">
        <f t="shared" si="42"/>
        <v>0.28944999999999999</v>
      </c>
      <c r="AO74" s="17">
        <f t="shared" si="42"/>
        <v>0.28944999999999999</v>
      </c>
      <c r="AP74" s="17">
        <f t="shared" si="42"/>
        <v>0.28944999999999999</v>
      </c>
      <c r="AQ74" s="17">
        <f t="shared" si="42"/>
        <v>0.28944999999999999</v>
      </c>
      <c r="AR74" s="17">
        <f t="shared" si="42"/>
        <v>0.28944999999999999</v>
      </c>
      <c r="AS74" s="17">
        <f t="shared" si="42"/>
        <v>0.28944999999999999</v>
      </c>
      <c r="AT74" s="17">
        <f t="shared" si="42"/>
        <v>0.28944999999999999</v>
      </c>
      <c r="AU74" s="17">
        <f t="shared" si="42"/>
        <v>0.28944999999999999</v>
      </c>
      <c r="AV74" s="17">
        <f t="shared" si="42"/>
        <v>0.28944999999999999</v>
      </c>
    </row>
    <row r="75" spans="1:48" x14ac:dyDescent="0.25">
      <c r="A75" t="s">
        <v>30</v>
      </c>
      <c r="B75" s="17">
        <f t="shared" si="40"/>
        <v>1.8987919999999978</v>
      </c>
      <c r="C75" s="19">
        <f t="shared" si="41"/>
        <v>4.7469799999999944E-2</v>
      </c>
      <c r="D75" s="19"/>
      <c r="G75" s="17">
        <f t="shared" ref="G75:AV75" si="43">G24</f>
        <v>0</v>
      </c>
      <c r="H75" s="17">
        <f t="shared" si="43"/>
        <v>0</v>
      </c>
      <c r="I75" s="17">
        <f t="shared" si="43"/>
        <v>9.2623999999999998E-2</v>
      </c>
      <c r="J75" s="17">
        <f t="shared" si="43"/>
        <v>9.0308399999999997E-2</v>
      </c>
      <c r="K75" s="17">
        <f t="shared" si="43"/>
        <v>8.7992799999999996E-2</v>
      </c>
      <c r="L75" s="17">
        <f t="shared" si="43"/>
        <v>8.5677199999999981E-2</v>
      </c>
      <c r="M75" s="17">
        <f t="shared" si="43"/>
        <v>8.336159999999998E-2</v>
      </c>
      <c r="N75" s="17">
        <f t="shared" si="43"/>
        <v>8.1045999999999979E-2</v>
      </c>
      <c r="O75" s="17">
        <f t="shared" si="43"/>
        <v>7.8730399999999978E-2</v>
      </c>
      <c r="P75" s="17">
        <f t="shared" si="43"/>
        <v>7.6414799999999977E-2</v>
      </c>
      <c r="Q75" s="17">
        <f t="shared" si="43"/>
        <v>7.4099199999999976E-2</v>
      </c>
      <c r="R75" s="17">
        <f t="shared" si="43"/>
        <v>7.1783599999999961E-2</v>
      </c>
      <c r="S75" s="17">
        <f t="shared" si="43"/>
        <v>6.946799999999996E-2</v>
      </c>
      <c r="T75" s="17">
        <f t="shared" si="43"/>
        <v>6.7152399999999959E-2</v>
      </c>
      <c r="U75" s="17">
        <f t="shared" si="43"/>
        <v>6.4836799999999958E-2</v>
      </c>
      <c r="V75" s="17">
        <f t="shared" si="43"/>
        <v>6.2521199999999957E-2</v>
      </c>
      <c r="W75" s="17">
        <f t="shared" si="43"/>
        <v>6.0205599999999949E-2</v>
      </c>
      <c r="X75" s="17">
        <f t="shared" si="43"/>
        <v>5.7889999999999942E-2</v>
      </c>
      <c r="Y75" s="17">
        <f t="shared" si="43"/>
        <v>5.5574399999999941E-2</v>
      </c>
      <c r="Z75" s="17">
        <f t="shared" si="43"/>
        <v>5.325879999999994E-2</v>
      </c>
      <c r="AA75" s="17">
        <f t="shared" si="43"/>
        <v>5.0943199999999932E-2</v>
      </c>
      <c r="AB75" s="17">
        <f t="shared" si="43"/>
        <v>4.8627599999999931E-2</v>
      </c>
      <c r="AC75" s="17">
        <f t="shared" si="43"/>
        <v>4.631199999999993E-2</v>
      </c>
      <c r="AD75" s="17">
        <f t="shared" si="43"/>
        <v>4.3996399999999922E-2</v>
      </c>
      <c r="AE75" s="17">
        <f t="shared" si="43"/>
        <v>4.1680799999999921E-2</v>
      </c>
      <c r="AF75" s="17">
        <f t="shared" si="43"/>
        <v>3.936519999999992E-2</v>
      </c>
      <c r="AG75" s="17">
        <f t="shared" si="43"/>
        <v>3.7049599999999912E-2</v>
      </c>
      <c r="AH75" s="17">
        <f t="shared" si="43"/>
        <v>3.4733999999999911E-2</v>
      </c>
      <c r="AI75" s="17">
        <f t="shared" si="43"/>
        <v>3.241839999999991E-2</v>
      </c>
      <c r="AJ75" s="17">
        <f t="shared" si="43"/>
        <v>3.0102799999999905E-2</v>
      </c>
      <c r="AK75" s="17">
        <f t="shared" si="43"/>
        <v>2.7787199999999908E-2</v>
      </c>
      <c r="AL75" s="17">
        <f t="shared" si="43"/>
        <v>2.5471599999999907E-2</v>
      </c>
      <c r="AM75" s="17">
        <f t="shared" si="43"/>
        <v>2.3155999999999906E-2</v>
      </c>
      <c r="AN75" s="17">
        <f t="shared" si="43"/>
        <v>2.0840399999999908E-2</v>
      </c>
      <c r="AO75" s="17">
        <f t="shared" si="43"/>
        <v>1.8524799999999907E-2</v>
      </c>
      <c r="AP75" s="17">
        <f t="shared" si="43"/>
        <v>1.6209199999999906E-2</v>
      </c>
      <c r="AQ75" s="17">
        <f t="shared" si="43"/>
        <v>1.3893599999999907E-2</v>
      </c>
      <c r="AR75" s="17">
        <f t="shared" si="43"/>
        <v>1.1577999999999908E-2</v>
      </c>
      <c r="AS75" s="17">
        <f t="shared" si="43"/>
        <v>9.2623999999999068E-3</v>
      </c>
      <c r="AT75" s="17">
        <f t="shared" si="43"/>
        <v>6.9467999999999076E-3</v>
      </c>
      <c r="AU75" s="17">
        <f t="shared" si="43"/>
        <v>4.6311999999999074E-3</v>
      </c>
      <c r="AV75" s="17">
        <f t="shared" si="43"/>
        <v>2.3155999999999077E-3</v>
      </c>
    </row>
    <row r="76" spans="1:48" s="1" customFormat="1" x14ac:dyDescent="0.25">
      <c r="A76" s="1" t="s">
        <v>31</v>
      </c>
      <c r="B76" s="3">
        <f>SUM(B74:B75)</f>
        <v>13.476792000000009</v>
      </c>
      <c r="C76" s="3">
        <f>SUM(C74:C75)</f>
        <v>0.33691980000000021</v>
      </c>
      <c r="D76" s="19"/>
      <c r="G76" s="3">
        <f>G75+G74</f>
        <v>0</v>
      </c>
      <c r="H76" s="3">
        <f t="shared" ref="H76:AV76" si="44">H75+H74</f>
        <v>0</v>
      </c>
      <c r="I76" s="3">
        <f t="shared" si="44"/>
        <v>0.38207399999999997</v>
      </c>
      <c r="J76" s="3">
        <f t="shared" si="44"/>
        <v>0.3797584</v>
      </c>
      <c r="K76" s="3">
        <f t="shared" si="44"/>
        <v>0.37744279999999997</v>
      </c>
      <c r="L76" s="3">
        <f t="shared" si="44"/>
        <v>0.37512719999999999</v>
      </c>
      <c r="M76" s="3">
        <f t="shared" si="44"/>
        <v>0.37281159999999997</v>
      </c>
      <c r="N76" s="3">
        <f t="shared" si="44"/>
        <v>0.37049599999999994</v>
      </c>
      <c r="O76" s="3">
        <f t="shared" si="44"/>
        <v>0.36818039999999996</v>
      </c>
      <c r="P76" s="3">
        <f t="shared" si="44"/>
        <v>0.36586479999999999</v>
      </c>
      <c r="Q76" s="3">
        <f t="shared" si="44"/>
        <v>0.36354919999999996</v>
      </c>
      <c r="R76" s="3">
        <f t="shared" si="44"/>
        <v>0.36123359999999993</v>
      </c>
      <c r="S76" s="3">
        <f t="shared" si="44"/>
        <v>0.35891799999999996</v>
      </c>
      <c r="T76" s="3">
        <f t="shared" si="44"/>
        <v>0.35660239999999993</v>
      </c>
      <c r="U76" s="3">
        <f t="shared" si="44"/>
        <v>0.35428679999999996</v>
      </c>
      <c r="V76" s="3">
        <f t="shared" si="44"/>
        <v>0.35197119999999993</v>
      </c>
      <c r="W76" s="3">
        <f t="shared" si="44"/>
        <v>0.34965559999999996</v>
      </c>
      <c r="X76" s="3">
        <f t="shared" si="44"/>
        <v>0.34733999999999993</v>
      </c>
      <c r="Y76" s="3">
        <f t="shared" si="44"/>
        <v>0.3450243999999999</v>
      </c>
      <c r="Z76" s="3">
        <f t="shared" si="44"/>
        <v>0.34270879999999992</v>
      </c>
      <c r="AA76" s="3">
        <f t="shared" si="44"/>
        <v>0.3403931999999999</v>
      </c>
      <c r="AB76" s="3">
        <f t="shared" si="44"/>
        <v>0.33807759999999992</v>
      </c>
      <c r="AC76" s="3">
        <f t="shared" si="44"/>
        <v>0.33576199999999989</v>
      </c>
      <c r="AD76" s="3">
        <f t="shared" si="44"/>
        <v>0.33344639999999992</v>
      </c>
      <c r="AE76" s="3">
        <f t="shared" si="44"/>
        <v>0.33113079999999989</v>
      </c>
      <c r="AF76" s="3">
        <f t="shared" si="44"/>
        <v>0.32881519999999992</v>
      </c>
      <c r="AG76" s="3">
        <f t="shared" si="44"/>
        <v>0.32649959999999989</v>
      </c>
      <c r="AH76" s="3">
        <f t="shared" si="44"/>
        <v>0.32418399999999992</v>
      </c>
      <c r="AI76" s="3">
        <f t="shared" si="44"/>
        <v>0.32186839999999989</v>
      </c>
      <c r="AJ76" s="3">
        <f t="shared" si="44"/>
        <v>0.31955279999999991</v>
      </c>
      <c r="AK76" s="3">
        <f t="shared" si="44"/>
        <v>0.31723719999999989</v>
      </c>
      <c r="AL76" s="3">
        <f t="shared" si="44"/>
        <v>0.31492159999999991</v>
      </c>
      <c r="AM76" s="3">
        <f t="shared" si="44"/>
        <v>0.31260599999999988</v>
      </c>
      <c r="AN76" s="3">
        <f t="shared" si="44"/>
        <v>0.31029039999999991</v>
      </c>
      <c r="AO76" s="3">
        <f t="shared" si="44"/>
        <v>0.30797479999999988</v>
      </c>
      <c r="AP76" s="3">
        <f t="shared" si="44"/>
        <v>0.30565919999999991</v>
      </c>
      <c r="AQ76" s="3">
        <f t="shared" si="44"/>
        <v>0.30334359999999988</v>
      </c>
      <c r="AR76" s="3">
        <f t="shared" si="44"/>
        <v>0.30102799999999991</v>
      </c>
      <c r="AS76" s="3">
        <f t="shared" si="44"/>
        <v>0.29871239999999988</v>
      </c>
      <c r="AT76" s="3">
        <f t="shared" si="44"/>
        <v>0.2963967999999999</v>
      </c>
      <c r="AU76" s="3">
        <f t="shared" si="44"/>
        <v>0.29408119999999988</v>
      </c>
      <c r="AV76" s="3">
        <f t="shared" si="44"/>
        <v>0.2917655999999999</v>
      </c>
    </row>
    <row r="77" spans="1:48" x14ac:dyDescent="0.25">
      <c r="A77" s="1"/>
      <c r="C77" s="19"/>
      <c r="D77" s="19"/>
    </row>
    <row r="78" spans="1:48" x14ac:dyDescent="0.25">
      <c r="A78" t="s">
        <v>19</v>
      </c>
      <c r="B78" s="17">
        <f t="shared" ref="B78:B80" si="45">SUM(G78:AV78)</f>
        <v>1.5297499999999991</v>
      </c>
      <c r="C78" s="19">
        <f t="shared" ref="C78:C80" si="46">B78/40</f>
        <v>3.8243749999999979E-2</v>
      </c>
      <c r="D78" s="19"/>
      <c r="G78" s="17">
        <f>G40</f>
        <v>0</v>
      </c>
      <c r="H78" s="17">
        <f t="shared" ref="H78:AV80" si="47">H40</f>
        <v>0</v>
      </c>
      <c r="I78" s="17">
        <f t="shared" si="47"/>
        <v>3.824375E-2</v>
      </c>
      <c r="J78" s="17">
        <f t="shared" si="47"/>
        <v>3.824375E-2</v>
      </c>
      <c r="K78" s="17">
        <f t="shared" si="47"/>
        <v>3.824375E-2</v>
      </c>
      <c r="L78" s="17">
        <f t="shared" si="47"/>
        <v>3.824375E-2</v>
      </c>
      <c r="M78" s="17">
        <f t="shared" si="47"/>
        <v>3.824375E-2</v>
      </c>
      <c r="N78" s="17">
        <f t="shared" si="47"/>
        <v>3.824375E-2</v>
      </c>
      <c r="O78" s="17">
        <f t="shared" si="47"/>
        <v>3.824375E-2</v>
      </c>
      <c r="P78" s="17">
        <f t="shared" si="47"/>
        <v>3.824375E-2</v>
      </c>
      <c r="Q78" s="17">
        <f t="shared" si="47"/>
        <v>3.824375E-2</v>
      </c>
      <c r="R78" s="17">
        <f t="shared" si="47"/>
        <v>3.824375E-2</v>
      </c>
      <c r="S78" s="17">
        <f t="shared" si="47"/>
        <v>3.824375E-2</v>
      </c>
      <c r="T78" s="17">
        <f t="shared" si="47"/>
        <v>3.824375E-2</v>
      </c>
      <c r="U78" s="17">
        <f t="shared" si="47"/>
        <v>3.824375E-2</v>
      </c>
      <c r="V78" s="17">
        <f t="shared" si="47"/>
        <v>3.824375E-2</v>
      </c>
      <c r="W78" s="17">
        <f t="shared" si="47"/>
        <v>3.824375E-2</v>
      </c>
      <c r="X78" s="17">
        <f t="shared" si="47"/>
        <v>3.824375E-2</v>
      </c>
      <c r="Y78" s="17">
        <f t="shared" si="47"/>
        <v>3.824375E-2</v>
      </c>
      <c r="Z78" s="17">
        <f t="shared" si="47"/>
        <v>3.824375E-2</v>
      </c>
      <c r="AA78" s="17">
        <f t="shared" si="47"/>
        <v>3.824375E-2</v>
      </c>
      <c r="AB78" s="17">
        <f t="shared" si="47"/>
        <v>3.824375E-2</v>
      </c>
      <c r="AC78" s="17">
        <f t="shared" si="47"/>
        <v>3.824375E-2</v>
      </c>
      <c r="AD78" s="17">
        <f t="shared" si="47"/>
        <v>3.824375E-2</v>
      </c>
      <c r="AE78" s="17">
        <f t="shared" si="47"/>
        <v>3.824375E-2</v>
      </c>
      <c r="AF78" s="17">
        <f t="shared" si="47"/>
        <v>3.824375E-2</v>
      </c>
      <c r="AG78" s="17">
        <f t="shared" si="47"/>
        <v>3.824375E-2</v>
      </c>
      <c r="AH78" s="17">
        <f t="shared" si="47"/>
        <v>3.824375E-2</v>
      </c>
      <c r="AI78" s="17">
        <f t="shared" si="47"/>
        <v>3.824375E-2</v>
      </c>
      <c r="AJ78" s="17">
        <f t="shared" si="47"/>
        <v>3.824375E-2</v>
      </c>
      <c r="AK78" s="17">
        <f t="shared" si="47"/>
        <v>3.824375E-2</v>
      </c>
      <c r="AL78" s="17">
        <f t="shared" si="47"/>
        <v>3.824375E-2</v>
      </c>
      <c r="AM78" s="17">
        <f t="shared" si="47"/>
        <v>3.824375E-2</v>
      </c>
      <c r="AN78" s="17">
        <f t="shared" si="47"/>
        <v>3.824375E-2</v>
      </c>
      <c r="AO78" s="17">
        <f t="shared" si="47"/>
        <v>3.824375E-2</v>
      </c>
      <c r="AP78" s="17">
        <f t="shared" si="47"/>
        <v>3.824375E-2</v>
      </c>
      <c r="AQ78" s="17">
        <f t="shared" si="47"/>
        <v>3.824375E-2</v>
      </c>
      <c r="AR78" s="17">
        <f t="shared" si="47"/>
        <v>3.824375E-2</v>
      </c>
      <c r="AS78" s="17">
        <f t="shared" si="47"/>
        <v>3.824375E-2</v>
      </c>
      <c r="AT78" s="17">
        <f t="shared" si="47"/>
        <v>3.824375E-2</v>
      </c>
      <c r="AU78" s="17">
        <f t="shared" si="47"/>
        <v>3.824375E-2</v>
      </c>
      <c r="AV78" s="17">
        <f t="shared" si="47"/>
        <v>3.824375E-2</v>
      </c>
    </row>
    <row r="79" spans="1:48" x14ac:dyDescent="0.25">
      <c r="A79" t="s">
        <v>20</v>
      </c>
      <c r="B79" s="17">
        <f t="shared" si="45"/>
        <v>6.7190063613567448</v>
      </c>
      <c r="C79" s="19">
        <f t="shared" si="46"/>
        <v>0.16797515903391863</v>
      </c>
      <c r="D79" s="19"/>
      <c r="G79" s="17">
        <f t="shared" ref="G79:V80" si="48">G41</f>
        <v>0</v>
      </c>
      <c r="H79" s="17">
        <f t="shared" si="48"/>
        <v>0</v>
      </c>
      <c r="I79" s="17">
        <f t="shared" si="48"/>
        <v>0.16797515903391846</v>
      </c>
      <c r="J79" s="17">
        <f t="shared" si="48"/>
        <v>0.16797515903391846</v>
      </c>
      <c r="K79" s="17">
        <f t="shared" si="48"/>
        <v>0.16797515903391846</v>
      </c>
      <c r="L79" s="17">
        <f t="shared" si="48"/>
        <v>0.16797515903391846</v>
      </c>
      <c r="M79" s="17">
        <f t="shared" si="48"/>
        <v>0.16797515903391846</v>
      </c>
      <c r="N79" s="17">
        <f t="shared" si="48"/>
        <v>0.16797515903391846</v>
      </c>
      <c r="O79" s="17">
        <f t="shared" si="48"/>
        <v>0.16797515903391846</v>
      </c>
      <c r="P79" s="17">
        <f t="shared" si="48"/>
        <v>0.16797515903391846</v>
      </c>
      <c r="Q79" s="17">
        <f t="shared" si="48"/>
        <v>0.16797515903391846</v>
      </c>
      <c r="R79" s="17">
        <f t="shared" si="48"/>
        <v>0.16797515903391846</v>
      </c>
      <c r="S79" s="17">
        <f t="shared" si="48"/>
        <v>0.16797515903391846</v>
      </c>
      <c r="T79" s="17">
        <f t="shared" si="48"/>
        <v>0.16797515903391846</v>
      </c>
      <c r="U79" s="17">
        <f t="shared" si="48"/>
        <v>0.16797515903391846</v>
      </c>
      <c r="V79" s="17">
        <f t="shared" si="48"/>
        <v>0.16797515903391846</v>
      </c>
      <c r="W79" s="17">
        <f t="shared" si="47"/>
        <v>0.16797515903391846</v>
      </c>
      <c r="X79" s="17">
        <f t="shared" si="47"/>
        <v>0.16797515903391846</v>
      </c>
      <c r="Y79" s="17">
        <f t="shared" si="47"/>
        <v>0.16797515903391846</v>
      </c>
      <c r="Z79" s="17">
        <f t="shared" si="47"/>
        <v>0.16797515903391846</v>
      </c>
      <c r="AA79" s="17">
        <f t="shared" si="47"/>
        <v>0.16797515903391846</v>
      </c>
      <c r="AB79" s="17">
        <f t="shared" si="47"/>
        <v>0.16797515903391846</v>
      </c>
      <c r="AC79" s="17">
        <f t="shared" si="47"/>
        <v>0.16797515903391846</v>
      </c>
      <c r="AD79" s="17">
        <f t="shared" si="47"/>
        <v>0.16797515903391846</v>
      </c>
      <c r="AE79" s="17">
        <f t="shared" si="47"/>
        <v>0.16797515903391846</v>
      </c>
      <c r="AF79" s="17">
        <f t="shared" si="47"/>
        <v>0.16797515903391846</v>
      </c>
      <c r="AG79" s="17">
        <f t="shared" si="47"/>
        <v>0.16797515903391846</v>
      </c>
      <c r="AH79" s="17">
        <f t="shared" si="47"/>
        <v>0.16797515903391846</v>
      </c>
      <c r="AI79" s="17">
        <f t="shared" si="47"/>
        <v>0.16797515903391846</v>
      </c>
      <c r="AJ79" s="17">
        <f t="shared" si="47"/>
        <v>0.16797515903391846</v>
      </c>
      <c r="AK79" s="17">
        <f t="shared" si="47"/>
        <v>0.16797515903391846</v>
      </c>
      <c r="AL79" s="17">
        <f t="shared" si="47"/>
        <v>0.16797515903391846</v>
      </c>
      <c r="AM79" s="17">
        <f t="shared" si="47"/>
        <v>0.16797515903391846</v>
      </c>
      <c r="AN79" s="17">
        <f t="shared" si="47"/>
        <v>0.16797515903391846</v>
      </c>
      <c r="AO79" s="17">
        <f t="shared" si="47"/>
        <v>0.16797515903391846</v>
      </c>
      <c r="AP79" s="17">
        <f t="shared" si="47"/>
        <v>0.16797515903391846</v>
      </c>
      <c r="AQ79" s="17">
        <f t="shared" si="47"/>
        <v>0.16797515903391846</v>
      </c>
      <c r="AR79" s="17">
        <f t="shared" si="47"/>
        <v>0.16797515903391846</v>
      </c>
      <c r="AS79" s="17">
        <f t="shared" si="47"/>
        <v>0.16797515903391846</v>
      </c>
      <c r="AT79" s="17">
        <f t="shared" si="47"/>
        <v>0.16797515903391846</v>
      </c>
      <c r="AU79" s="17">
        <f t="shared" si="47"/>
        <v>0.16797515903391846</v>
      </c>
      <c r="AV79" s="17">
        <f t="shared" si="47"/>
        <v>0.16797515903391846</v>
      </c>
    </row>
    <row r="80" spans="1:48" x14ac:dyDescent="0.25">
      <c r="A80" t="s">
        <v>32</v>
      </c>
      <c r="B80" s="17">
        <f t="shared" si="45"/>
        <v>4.9008734221987611</v>
      </c>
      <c r="C80" s="19">
        <f t="shared" si="46"/>
        <v>0.12252183555496902</v>
      </c>
      <c r="D80" s="19"/>
      <c r="G80" s="17">
        <f t="shared" si="48"/>
        <v>0</v>
      </c>
      <c r="H80" s="17">
        <f t="shared" si="48"/>
        <v>0</v>
      </c>
      <c r="I80" s="17">
        <f t="shared" si="48"/>
        <v>0.12252183555496897</v>
      </c>
      <c r="J80" s="17">
        <f t="shared" si="48"/>
        <v>0.12252183555496897</v>
      </c>
      <c r="K80" s="17">
        <f t="shared" si="48"/>
        <v>0.12252183555496897</v>
      </c>
      <c r="L80" s="17">
        <f t="shared" si="48"/>
        <v>0.12252183555496897</v>
      </c>
      <c r="M80" s="17">
        <f t="shared" si="48"/>
        <v>0.12252183555496897</v>
      </c>
      <c r="N80" s="17">
        <f t="shared" si="48"/>
        <v>0.12252183555496897</v>
      </c>
      <c r="O80" s="17">
        <f t="shared" si="48"/>
        <v>0.12252183555496897</v>
      </c>
      <c r="P80" s="17">
        <f t="shared" si="48"/>
        <v>0.12252183555496897</v>
      </c>
      <c r="Q80" s="17">
        <f t="shared" si="48"/>
        <v>0.12252183555496897</v>
      </c>
      <c r="R80" s="17">
        <f t="shared" si="48"/>
        <v>0.12252183555496897</v>
      </c>
      <c r="S80" s="17">
        <f t="shared" si="48"/>
        <v>0.12252183555496897</v>
      </c>
      <c r="T80" s="17">
        <f t="shared" si="48"/>
        <v>0.12252183555496897</v>
      </c>
      <c r="U80" s="17">
        <f t="shared" si="48"/>
        <v>0.12252183555496897</v>
      </c>
      <c r="V80" s="17">
        <f t="shared" si="48"/>
        <v>0.12252183555496897</v>
      </c>
      <c r="W80" s="17">
        <f t="shared" si="47"/>
        <v>0.12252183555496897</v>
      </c>
      <c r="X80" s="17">
        <f t="shared" si="47"/>
        <v>0.12252183555496897</v>
      </c>
      <c r="Y80" s="17">
        <f t="shared" si="47"/>
        <v>0.12252183555496897</v>
      </c>
      <c r="Z80" s="17">
        <f t="shared" si="47"/>
        <v>0.12252183555496897</v>
      </c>
      <c r="AA80" s="17">
        <f t="shared" si="47"/>
        <v>0.12252183555496897</v>
      </c>
      <c r="AB80" s="17">
        <f t="shared" si="47"/>
        <v>0.12252183555496897</v>
      </c>
      <c r="AC80" s="17">
        <f t="shared" si="47"/>
        <v>0.12252183555496897</v>
      </c>
      <c r="AD80" s="17">
        <f t="shared" si="47"/>
        <v>0.12252183555496897</v>
      </c>
      <c r="AE80" s="17">
        <f t="shared" si="47"/>
        <v>0.12252183555496897</v>
      </c>
      <c r="AF80" s="17">
        <f t="shared" si="47"/>
        <v>0.12252183555496897</v>
      </c>
      <c r="AG80" s="17">
        <f t="shared" si="47"/>
        <v>0.12252183555496897</v>
      </c>
      <c r="AH80" s="17">
        <f t="shared" si="47"/>
        <v>0.12252183555496897</v>
      </c>
      <c r="AI80" s="17">
        <f t="shared" si="47"/>
        <v>0.12252183555496897</v>
      </c>
      <c r="AJ80" s="17">
        <f t="shared" si="47"/>
        <v>0.12252183555496897</v>
      </c>
      <c r="AK80" s="17">
        <f t="shared" si="47"/>
        <v>0.12252183555496897</v>
      </c>
      <c r="AL80" s="17">
        <f t="shared" si="47"/>
        <v>0.12252183555496897</v>
      </c>
      <c r="AM80" s="17">
        <f t="shared" si="47"/>
        <v>0.12252183555496897</v>
      </c>
      <c r="AN80" s="17">
        <f t="shared" si="47"/>
        <v>0.12252183555496897</v>
      </c>
      <c r="AO80" s="17">
        <f t="shared" si="47"/>
        <v>0.12252183555496897</v>
      </c>
      <c r="AP80" s="17">
        <f t="shared" si="47"/>
        <v>0.12252183555496897</v>
      </c>
      <c r="AQ80" s="17">
        <f t="shared" si="47"/>
        <v>0.12252183555496897</v>
      </c>
      <c r="AR80" s="17">
        <f t="shared" si="47"/>
        <v>0.12252183555496897</v>
      </c>
      <c r="AS80" s="17">
        <f t="shared" si="47"/>
        <v>0.12252183555496897</v>
      </c>
      <c r="AT80" s="17">
        <f t="shared" si="47"/>
        <v>0.12252183555496897</v>
      </c>
      <c r="AU80" s="17">
        <f t="shared" si="47"/>
        <v>0.12252183555496897</v>
      </c>
      <c r="AV80" s="17">
        <f t="shared" si="47"/>
        <v>0.12252183555496897</v>
      </c>
    </row>
    <row r="81" spans="1:48" s="1" customFormat="1" x14ac:dyDescent="0.25">
      <c r="A81" s="1" t="s">
        <v>33</v>
      </c>
      <c r="B81" s="3">
        <f>SUM(B78:B80)</f>
        <v>13.149629783555504</v>
      </c>
      <c r="C81" s="3">
        <f>SUM(C78:C80)</f>
        <v>0.32874074458888763</v>
      </c>
      <c r="G81" s="3">
        <f>SUM(G78:G80)</f>
        <v>0</v>
      </c>
      <c r="H81" s="3">
        <f t="shared" ref="H81:AV81" si="49">SUM(H78:H80)</f>
        <v>0</v>
      </c>
      <c r="I81" s="3">
        <f t="shared" si="49"/>
        <v>0.32874074458888741</v>
      </c>
      <c r="J81" s="3">
        <f t="shared" si="49"/>
        <v>0.32874074458888741</v>
      </c>
      <c r="K81" s="3">
        <f t="shared" si="49"/>
        <v>0.32874074458888741</v>
      </c>
      <c r="L81" s="3">
        <f t="shared" si="49"/>
        <v>0.32874074458888741</v>
      </c>
      <c r="M81" s="3">
        <f t="shared" si="49"/>
        <v>0.32874074458888741</v>
      </c>
      <c r="N81" s="3">
        <f t="shared" si="49"/>
        <v>0.32874074458888741</v>
      </c>
      <c r="O81" s="3">
        <f t="shared" si="49"/>
        <v>0.32874074458888741</v>
      </c>
      <c r="P81" s="3">
        <f t="shared" si="49"/>
        <v>0.32874074458888741</v>
      </c>
      <c r="Q81" s="3">
        <f t="shared" si="49"/>
        <v>0.32874074458888741</v>
      </c>
      <c r="R81" s="3">
        <f t="shared" si="49"/>
        <v>0.32874074458888741</v>
      </c>
      <c r="S81" s="3">
        <f t="shared" si="49"/>
        <v>0.32874074458888741</v>
      </c>
      <c r="T81" s="3">
        <f t="shared" si="49"/>
        <v>0.32874074458888741</v>
      </c>
      <c r="U81" s="3">
        <f t="shared" si="49"/>
        <v>0.32874074458888741</v>
      </c>
      <c r="V81" s="3">
        <f t="shared" si="49"/>
        <v>0.32874074458888741</v>
      </c>
      <c r="W81" s="3">
        <f t="shared" si="49"/>
        <v>0.32874074458888741</v>
      </c>
      <c r="X81" s="3">
        <f t="shared" si="49"/>
        <v>0.32874074458888741</v>
      </c>
      <c r="Y81" s="3">
        <f t="shared" si="49"/>
        <v>0.32874074458888741</v>
      </c>
      <c r="Z81" s="3">
        <f t="shared" si="49"/>
        <v>0.32874074458888741</v>
      </c>
      <c r="AA81" s="3">
        <f t="shared" si="49"/>
        <v>0.32874074458888741</v>
      </c>
      <c r="AB81" s="3">
        <f t="shared" si="49"/>
        <v>0.32874074458888741</v>
      </c>
      <c r="AC81" s="3">
        <f t="shared" si="49"/>
        <v>0.32874074458888741</v>
      </c>
      <c r="AD81" s="3">
        <f t="shared" si="49"/>
        <v>0.32874074458888741</v>
      </c>
      <c r="AE81" s="3">
        <f t="shared" si="49"/>
        <v>0.32874074458888741</v>
      </c>
      <c r="AF81" s="3">
        <f t="shared" si="49"/>
        <v>0.32874074458888741</v>
      </c>
      <c r="AG81" s="3">
        <f t="shared" si="49"/>
        <v>0.32874074458888741</v>
      </c>
      <c r="AH81" s="3">
        <f t="shared" si="49"/>
        <v>0.32874074458888741</v>
      </c>
      <c r="AI81" s="3">
        <f t="shared" si="49"/>
        <v>0.32874074458888741</v>
      </c>
      <c r="AJ81" s="3">
        <f t="shared" si="49"/>
        <v>0.32874074458888741</v>
      </c>
      <c r="AK81" s="3">
        <f t="shared" si="49"/>
        <v>0.32874074458888741</v>
      </c>
      <c r="AL81" s="3">
        <f t="shared" si="49"/>
        <v>0.32874074458888741</v>
      </c>
      <c r="AM81" s="3">
        <f t="shared" si="49"/>
        <v>0.32874074458888741</v>
      </c>
      <c r="AN81" s="3">
        <f t="shared" si="49"/>
        <v>0.32874074458888741</v>
      </c>
      <c r="AO81" s="3">
        <f t="shared" si="49"/>
        <v>0.32874074458888741</v>
      </c>
      <c r="AP81" s="3">
        <f t="shared" si="49"/>
        <v>0.32874074458888741</v>
      </c>
      <c r="AQ81" s="3">
        <f t="shared" si="49"/>
        <v>0.32874074458888741</v>
      </c>
      <c r="AR81" s="3">
        <f t="shared" si="49"/>
        <v>0.32874074458888741</v>
      </c>
      <c r="AS81" s="3">
        <f t="shared" si="49"/>
        <v>0.32874074458888741</v>
      </c>
      <c r="AT81" s="3">
        <f t="shared" si="49"/>
        <v>0.32874074458888741</v>
      </c>
      <c r="AU81" s="3">
        <f t="shared" si="49"/>
        <v>0.32874074458888741</v>
      </c>
      <c r="AV81" s="3">
        <f t="shared" si="49"/>
        <v>0.32874074458888741</v>
      </c>
    </row>
    <row r="83" spans="1:48" x14ac:dyDescent="0.25">
      <c r="A83" s="1" t="s">
        <v>34</v>
      </c>
      <c r="B83" s="17">
        <f>B81+B76</f>
        <v>26.626421783555514</v>
      </c>
      <c r="C83" s="17">
        <f>C81+C76</f>
        <v>0.6656605445888879</v>
      </c>
      <c r="G83" s="17">
        <f>G81+G76</f>
        <v>0</v>
      </c>
      <c r="H83" s="17">
        <f t="shared" ref="H83:AV83" si="50">H81+H76</f>
        <v>0</v>
      </c>
      <c r="I83" s="17">
        <f t="shared" si="50"/>
        <v>0.71081474458888738</v>
      </c>
      <c r="J83" s="17">
        <f t="shared" si="50"/>
        <v>0.70849914458888741</v>
      </c>
      <c r="K83" s="17">
        <f t="shared" si="50"/>
        <v>0.70618354458888732</v>
      </c>
      <c r="L83" s="17">
        <f t="shared" si="50"/>
        <v>0.70386794458888735</v>
      </c>
      <c r="M83" s="17">
        <f t="shared" si="50"/>
        <v>0.70155234458888738</v>
      </c>
      <c r="N83" s="17">
        <f t="shared" si="50"/>
        <v>0.6992367445888874</v>
      </c>
      <c r="O83" s="17">
        <f t="shared" si="50"/>
        <v>0.69692114458888743</v>
      </c>
      <c r="P83" s="17">
        <f t="shared" si="50"/>
        <v>0.69460554458888746</v>
      </c>
      <c r="Q83" s="17">
        <f t="shared" si="50"/>
        <v>0.69228994458888737</v>
      </c>
      <c r="R83" s="17">
        <f t="shared" si="50"/>
        <v>0.68997434458888729</v>
      </c>
      <c r="S83" s="17">
        <f t="shared" si="50"/>
        <v>0.68765874458888732</v>
      </c>
      <c r="T83" s="17">
        <f t="shared" si="50"/>
        <v>0.68534314458888734</v>
      </c>
      <c r="U83" s="17">
        <f t="shared" si="50"/>
        <v>0.68302754458888737</v>
      </c>
      <c r="V83" s="17">
        <f t="shared" si="50"/>
        <v>0.6807119445888874</v>
      </c>
      <c r="W83" s="17">
        <f t="shared" si="50"/>
        <v>0.67839634458888742</v>
      </c>
      <c r="X83" s="17">
        <f t="shared" si="50"/>
        <v>0.67608074458888734</v>
      </c>
      <c r="Y83" s="17">
        <f t="shared" si="50"/>
        <v>0.67376514458888725</v>
      </c>
      <c r="Z83" s="17">
        <f t="shared" si="50"/>
        <v>0.67144954458888728</v>
      </c>
      <c r="AA83" s="17">
        <f t="shared" si="50"/>
        <v>0.66913394458888731</v>
      </c>
      <c r="AB83" s="17">
        <f t="shared" si="50"/>
        <v>0.66681834458888734</v>
      </c>
      <c r="AC83" s="17">
        <f t="shared" si="50"/>
        <v>0.66450274458888736</v>
      </c>
      <c r="AD83" s="17">
        <f t="shared" si="50"/>
        <v>0.66218714458888739</v>
      </c>
      <c r="AE83" s="17">
        <f t="shared" si="50"/>
        <v>0.6598715445888873</v>
      </c>
      <c r="AF83" s="17">
        <f t="shared" si="50"/>
        <v>0.65755594458888733</v>
      </c>
      <c r="AG83" s="17">
        <f t="shared" si="50"/>
        <v>0.65524034458888725</v>
      </c>
      <c r="AH83" s="17">
        <f t="shared" si="50"/>
        <v>0.65292474458888727</v>
      </c>
      <c r="AI83" s="17">
        <f t="shared" si="50"/>
        <v>0.6506091445888873</v>
      </c>
      <c r="AJ83" s="17">
        <f t="shared" si="50"/>
        <v>0.64829354458888733</v>
      </c>
      <c r="AK83" s="17">
        <f t="shared" si="50"/>
        <v>0.64597794458888735</v>
      </c>
      <c r="AL83" s="17">
        <f t="shared" si="50"/>
        <v>0.64366234458888738</v>
      </c>
      <c r="AM83" s="17">
        <f t="shared" si="50"/>
        <v>0.6413467445888873</v>
      </c>
      <c r="AN83" s="17">
        <f t="shared" si="50"/>
        <v>0.63903114458888732</v>
      </c>
      <c r="AO83" s="17">
        <f t="shared" si="50"/>
        <v>0.63671554458888724</v>
      </c>
      <c r="AP83" s="17">
        <f t="shared" si="50"/>
        <v>0.63439994458888727</v>
      </c>
      <c r="AQ83" s="17">
        <f t="shared" si="50"/>
        <v>0.63208434458888729</v>
      </c>
      <c r="AR83" s="17">
        <f t="shared" si="50"/>
        <v>0.62976874458888732</v>
      </c>
      <c r="AS83" s="17">
        <f t="shared" si="50"/>
        <v>0.62745314458888735</v>
      </c>
      <c r="AT83" s="17">
        <f t="shared" si="50"/>
        <v>0.62513754458888737</v>
      </c>
      <c r="AU83" s="17">
        <f t="shared" si="50"/>
        <v>0.62282194458888729</v>
      </c>
      <c r="AV83" s="17">
        <f t="shared" si="50"/>
        <v>0.62050634458888732</v>
      </c>
    </row>
    <row r="85" spans="1:48" x14ac:dyDescent="0.25">
      <c r="A85" t="s">
        <v>35</v>
      </c>
      <c r="B85" s="17">
        <f t="shared" ref="B85" si="51">SUM(G85:AV85)</f>
        <v>-4.8000000000000034</v>
      </c>
      <c r="C85" s="19">
        <f>B85/40</f>
        <v>-0.12000000000000008</v>
      </c>
      <c r="G85">
        <f>-G65</f>
        <v>0</v>
      </c>
      <c r="H85">
        <f t="shared" ref="H85" si="52">-H65</f>
        <v>0</v>
      </c>
      <c r="I85" s="17">
        <f>I65</f>
        <v>-0.12</v>
      </c>
      <c r="J85" s="17">
        <f t="shared" ref="J85:AV85" si="53">J65</f>
        <v>-0.12</v>
      </c>
      <c r="K85" s="17">
        <f t="shared" si="53"/>
        <v>-0.12</v>
      </c>
      <c r="L85" s="17">
        <f t="shared" si="53"/>
        <v>-0.12</v>
      </c>
      <c r="M85" s="17">
        <f t="shared" si="53"/>
        <v>-0.12</v>
      </c>
      <c r="N85" s="17">
        <f t="shared" si="53"/>
        <v>-0.12</v>
      </c>
      <c r="O85" s="17">
        <f t="shared" si="53"/>
        <v>-0.12</v>
      </c>
      <c r="P85" s="17">
        <f t="shared" si="53"/>
        <v>-0.12</v>
      </c>
      <c r="Q85" s="17">
        <f t="shared" si="53"/>
        <v>-0.12</v>
      </c>
      <c r="R85" s="17">
        <f t="shared" si="53"/>
        <v>-0.12</v>
      </c>
      <c r="S85" s="17">
        <f t="shared" si="53"/>
        <v>-0.12</v>
      </c>
      <c r="T85" s="17">
        <f t="shared" si="53"/>
        <v>-0.12</v>
      </c>
      <c r="U85" s="17">
        <f t="shared" si="53"/>
        <v>-0.12</v>
      </c>
      <c r="V85" s="17">
        <f t="shared" si="53"/>
        <v>-0.12</v>
      </c>
      <c r="W85" s="17">
        <f t="shared" si="53"/>
        <v>-0.12</v>
      </c>
      <c r="X85" s="17">
        <f t="shared" si="53"/>
        <v>-0.12</v>
      </c>
      <c r="Y85" s="17">
        <f t="shared" si="53"/>
        <v>-0.12</v>
      </c>
      <c r="Z85" s="17">
        <f t="shared" si="53"/>
        <v>-0.12</v>
      </c>
      <c r="AA85" s="17">
        <f t="shared" si="53"/>
        <v>-0.12</v>
      </c>
      <c r="AB85" s="17">
        <f t="shared" si="53"/>
        <v>-0.12</v>
      </c>
      <c r="AC85" s="17">
        <f t="shared" si="53"/>
        <v>-0.12</v>
      </c>
      <c r="AD85" s="17">
        <f t="shared" si="53"/>
        <v>-0.12</v>
      </c>
      <c r="AE85" s="17">
        <f t="shared" si="53"/>
        <v>-0.12</v>
      </c>
      <c r="AF85" s="17">
        <f t="shared" si="53"/>
        <v>-0.12</v>
      </c>
      <c r="AG85" s="17">
        <f t="shared" si="53"/>
        <v>-0.12</v>
      </c>
      <c r="AH85" s="17">
        <f t="shared" si="53"/>
        <v>-0.12</v>
      </c>
      <c r="AI85" s="17">
        <f t="shared" si="53"/>
        <v>-0.12</v>
      </c>
      <c r="AJ85" s="17">
        <f t="shared" si="53"/>
        <v>-0.12</v>
      </c>
      <c r="AK85" s="17">
        <f t="shared" si="53"/>
        <v>-0.12</v>
      </c>
      <c r="AL85" s="17">
        <f t="shared" si="53"/>
        <v>-0.12</v>
      </c>
      <c r="AM85" s="17">
        <f t="shared" si="53"/>
        <v>-0.12</v>
      </c>
      <c r="AN85" s="17">
        <f t="shared" si="53"/>
        <v>-0.12</v>
      </c>
      <c r="AO85" s="17">
        <f t="shared" si="53"/>
        <v>-0.12</v>
      </c>
      <c r="AP85" s="17">
        <f t="shared" si="53"/>
        <v>-0.12</v>
      </c>
      <c r="AQ85" s="17">
        <f t="shared" si="53"/>
        <v>-0.12</v>
      </c>
      <c r="AR85" s="17">
        <f t="shared" si="53"/>
        <v>-0.12</v>
      </c>
      <c r="AS85" s="17">
        <f t="shared" si="53"/>
        <v>-0.12</v>
      </c>
      <c r="AT85" s="17">
        <f t="shared" si="53"/>
        <v>-0.12</v>
      </c>
      <c r="AU85" s="17">
        <f t="shared" si="53"/>
        <v>-0.12</v>
      </c>
      <c r="AV85" s="17">
        <f t="shared" si="53"/>
        <v>-0.12</v>
      </c>
    </row>
    <row r="87" spans="1:48" s="1" customFormat="1" x14ac:dyDescent="0.25">
      <c r="A87" s="1" t="s">
        <v>22</v>
      </c>
      <c r="B87" s="3">
        <f>B85+B83</f>
        <v>21.82642178355551</v>
      </c>
      <c r="C87" s="13">
        <f>C85+C83</f>
        <v>0.5456605445888878</v>
      </c>
      <c r="G87" s="3">
        <f>G85+G83</f>
        <v>0</v>
      </c>
      <c r="H87" s="3">
        <f t="shared" ref="H87:AV87" si="54">H85+H83</f>
        <v>0</v>
      </c>
      <c r="I87" s="3">
        <f t="shared" si="54"/>
        <v>0.59081474458888739</v>
      </c>
      <c r="J87" s="3">
        <f t="shared" si="54"/>
        <v>0.58849914458888741</v>
      </c>
      <c r="K87" s="3">
        <f t="shared" si="54"/>
        <v>0.58618354458888733</v>
      </c>
      <c r="L87" s="3">
        <f t="shared" si="54"/>
        <v>0.58386794458888736</v>
      </c>
      <c r="M87" s="3">
        <f t="shared" si="54"/>
        <v>0.58155234458888738</v>
      </c>
      <c r="N87" s="3">
        <f t="shared" si="54"/>
        <v>0.57923674458888741</v>
      </c>
      <c r="O87" s="3">
        <f t="shared" si="54"/>
        <v>0.57692114458888744</v>
      </c>
      <c r="P87" s="3">
        <f t="shared" si="54"/>
        <v>0.57460554458888746</v>
      </c>
      <c r="Q87" s="3">
        <f t="shared" si="54"/>
        <v>0.57228994458888738</v>
      </c>
      <c r="R87" s="3">
        <f t="shared" si="54"/>
        <v>0.56997434458888729</v>
      </c>
      <c r="S87" s="3">
        <f t="shared" si="54"/>
        <v>0.56765874458888732</v>
      </c>
      <c r="T87" s="3">
        <f t="shared" si="54"/>
        <v>0.56534314458888735</v>
      </c>
      <c r="U87" s="3">
        <f t="shared" si="54"/>
        <v>0.56302754458888737</v>
      </c>
      <c r="V87" s="3">
        <f t="shared" si="54"/>
        <v>0.5607119445888874</v>
      </c>
      <c r="W87" s="3">
        <f t="shared" si="54"/>
        <v>0.55839634458888743</v>
      </c>
      <c r="X87" s="3">
        <f t="shared" si="54"/>
        <v>0.55608074458888734</v>
      </c>
      <c r="Y87" s="3">
        <f t="shared" si="54"/>
        <v>0.55376514458888726</v>
      </c>
      <c r="Z87" s="3">
        <f t="shared" si="54"/>
        <v>0.55144954458888729</v>
      </c>
      <c r="AA87" s="3">
        <f t="shared" si="54"/>
        <v>0.54913394458888731</v>
      </c>
      <c r="AB87" s="3">
        <f t="shared" si="54"/>
        <v>0.54681834458888734</v>
      </c>
      <c r="AC87" s="3">
        <f t="shared" si="54"/>
        <v>0.54450274458888737</v>
      </c>
      <c r="AD87" s="3">
        <f t="shared" si="54"/>
        <v>0.54218714458888739</v>
      </c>
      <c r="AE87" s="3">
        <f t="shared" si="54"/>
        <v>0.53987154458888731</v>
      </c>
      <c r="AF87" s="3">
        <f t="shared" si="54"/>
        <v>0.53755594458888734</v>
      </c>
      <c r="AG87" s="3">
        <f t="shared" si="54"/>
        <v>0.53524034458888725</v>
      </c>
      <c r="AH87" s="3">
        <f t="shared" si="54"/>
        <v>0.53292474458888728</v>
      </c>
      <c r="AI87" s="3">
        <f t="shared" si="54"/>
        <v>0.5306091445888873</v>
      </c>
      <c r="AJ87" s="3">
        <f t="shared" si="54"/>
        <v>0.52829354458888733</v>
      </c>
      <c r="AK87" s="3">
        <f t="shared" si="54"/>
        <v>0.52597794458888736</v>
      </c>
      <c r="AL87" s="3">
        <f t="shared" si="54"/>
        <v>0.52366234458888739</v>
      </c>
      <c r="AM87" s="3">
        <f t="shared" si="54"/>
        <v>0.5213467445888873</v>
      </c>
      <c r="AN87" s="3">
        <f t="shared" si="54"/>
        <v>0.51903114458888733</v>
      </c>
      <c r="AO87" s="3">
        <f t="shared" si="54"/>
        <v>0.51671554458888724</v>
      </c>
      <c r="AP87" s="3">
        <f t="shared" si="54"/>
        <v>0.51439994458888727</v>
      </c>
      <c r="AQ87" s="3">
        <f t="shared" si="54"/>
        <v>0.5120843445888873</v>
      </c>
      <c r="AR87" s="3">
        <f t="shared" si="54"/>
        <v>0.50976874458888732</v>
      </c>
      <c r="AS87" s="3">
        <f t="shared" si="54"/>
        <v>0.50745314458888735</v>
      </c>
      <c r="AT87" s="3">
        <f t="shared" si="54"/>
        <v>0.50513754458888738</v>
      </c>
      <c r="AU87" s="3">
        <f t="shared" si="54"/>
        <v>0.50282194458888729</v>
      </c>
      <c r="AV87" s="3">
        <f t="shared" si="54"/>
        <v>0.50050634458888732</v>
      </c>
    </row>
    <row r="88" spans="1:48" x14ac:dyDescent="0.25">
      <c r="A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B5A2-FFC2-49F5-810D-7FBEF31BF989}">
  <dimension ref="A1:BC88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5" max="5" width="10" bestFit="1" customWidth="1"/>
    <col min="6" max="6" width="11" bestFit="1" customWidth="1"/>
    <col min="7" max="7" width="9.5703125" bestFit="1" customWidth="1"/>
    <col min="8" max="8" width="12.285156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103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8.0000000000000002E-3</v>
      </c>
      <c r="C10" s="5"/>
      <c r="D10" s="5"/>
      <c r="E10" s="4"/>
      <c r="I10" s="6"/>
    </row>
    <row r="11" spans="1:54" x14ac:dyDescent="0.25">
      <c r="A11" t="s">
        <v>6</v>
      </c>
      <c r="B11" s="7">
        <v>8.0000000000000002E-3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8.0000000000000002E-3</v>
      </c>
      <c r="H14" s="10">
        <f t="shared" ref="H14:BB14" si="2">(H13*$B$10)+((1-H13)*$B$11)</f>
        <v>8.0000000000000002E-3</v>
      </c>
      <c r="I14" s="10">
        <f t="shared" si="2"/>
        <v>8.0000000000000002E-3</v>
      </c>
      <c r="J14" s="10">
        <f t="shared" si="2"/>
        <v>8.0000000000000002E-3</v>
      </c>
      <c r="K14" s="10">
        <f t="shared" si="2"/>
        <v>8.0000000000000002E-3</v>
      </c>
      <c r="L14" s="10">
        <f t="shared" si="2"/>
        <v>8.0000000000000002E-3</v>
      </c>
      <c r="M14" s="10">
        <f t="shared" si="2"/>
        <v>8.0000000000000002E-3</v>
      </c>
      <c r="N14" s="10">
        <f t="shared" si="2"/>
        <v>8.0000000000000002E-3</v>
      </c>
      <c r="O14" s="10">
        <f t="shared" si="2"/>
        <v>8.0000000000000002E-3</v>
      </c>
      <c r="P14" s="10">
        <f t="shared" si="2"/>
        <v>8.0000000000000002E-3</v>
      </c>
      <c r="Q14" s="10">
        <f t="shared" si="2"/>
        <v>8.0000000000000002E-3</v>
      </c>
      <c r="R14" s="10">
        <f t="shared" si="2"/>
        <v>8.0000000000000002E-3</v>
      </c>
      <c r="S14" s="10">
        <f t="shared" si="2"/>
        <v>8.0000000000000002E-3</v>
      </c>
      <c r="T14" s="10">
        <f t="shared" si="2"/>
        <v>8.0000000000000002E-3</v>
      </c>
      <c r="U14" s="10">
        <f t="shared" si="2"/>
        <v>8.0000000000000002E-3</v>
      </c>
      <c r="V14" s="10">
        <f t="shared" si="2"/>
        <v>8.0000000000000002E-3</v>
      </c>
      <c r="W14" s="10">
        <f t="shared" si="2"/>
        <v>8.0000000000000002E-3</v>
      </c>
      <c r="X14" s="10">
        <f t="shared" si="2"/>
        <v>8.0000000000000002E-3</v>
      </c>
      <c r="Y14" s="10">
        <f t="shared" si="2"/>
        <v>8.0000000000000002E-3</v>
      </c>
      <c r="Z14" s="10">
        <f t="shared" si="2"/>
        <v>8.0000000000000002E-3</v>
      </c>
      <c r="AA14" s="10">
        <f t="shared" si="2"/>
        <v>8.0000000000000002E-3</v>
      </c>
      <c r="AB14" s="10">
        <f t="shared" si="2"/>
        <v>8.0000000000000002E-3</v>
      </c>
      <c r="AC14" s="10">
        <f t="shared" si="2"/>
        <v>8.0000000000000002E-3</v>
      </c>
      <c r="AD14" s="10">
        <f t="shared" si="2"/>
        <v>8.0000000000000002E-3</v>
      </c>
      <c r="AE14" s="10">
        <f t="shared" si="2"/>
        <v>8.0000000000000002E-3</v>
      </c>
      <c r="AF14" s="10">
        <f t="shared" si="2"/>
        <v>8.0000000000000002E-3</v>
      </c>
      <c r="AG14" s="10">
        <f t="shared" si="2"/>
        <v>8.0000000000000002E-3</v>
      </c>
      <c r="AH14" s="10">
        <f t="shared" si="2"/>
        <v>8.0000000000000002E-3</v>
      </c>
      <c r="AI14" s="10">
        <f t="shared" si="2"/>
        <v>8.0000000000000002E-3</v>
      </c>
      <c r="AJ14" s="10">
        <f t="shared" si="2"/>
        <v>8.0000000000000002E-3</v>
      </c>
      <c r="AK14" s="10">
        <f t="shared" si="2"/>
        <v>8.0000000000000002E-3</v>
      </c>
      <c r="AL14" s="10">
        <f t="shared" si="2"/>
        <v>8.0000000000000002E-3</v>
      </c>
      <c r="AM14" s="10">
        <f t="shared" si="2"/>
        <v>8.0000000000000002E-3</v>
      </c>
      <c r="AN14" s="10">
        <f t="shared" si="2"/>
        <v>8.0000000000000002E-3</v>
      </c>
      <c r="AO14" s="10">
        <f t="shared" si="2"/>
        <v>8.0000000000000002E-3</v>
      </c>
      <c r="AP14" s="10">
        <f t="shared" si="2"/>
        <v>8.0000000000000002E-3</v>
      </c>
      <c r="AQ14" s="10">
        <f t="shared" si="2"/>
        <v>8.0000000000000002E-3</v>
      </c>
      <c r="AR14" s="10">
        <f t="shared" si="2"/>
        <v>8.0000000000000002E-3</v>
      </c>
      <c r="AS14" s="10">
        <f t="shared" si="2"/>
        <v>8.0000000000000002E-3</v>
      </c>
      <c r="AT14" s="10">
        <f t="shared" si="2"/>
        <v>8.0000000000000002E-3</v>
      </c>
      <c r="AU14" s="10">
        <f t="shared" si="2"/>
        <v>8.0000000000000002E-3</v>
      </c>
      <c r="AV14" s="10">
        <f t="shared" si="2"/>
        <v>8.0000000000000002E-3</v>
      </c>
      <c r="AW14" s="10">
        <f t="shared" si="2"/>
        <v>8.0000000000000002E-3</v>
      </c>
      <c r="AX14" s="10">
        <f t="shared" si="2"/>
        <v>8.0000000000000002E-3</v>
      </c>
      <c r="AY14" s="10">
        <f t="shared" si="2"/>
        <v>8.0000000000000002E-3</v>
      </c>
      <c r="AZ14" s="10">
        <f t="shared" si="2"/>
        <v>8.0000000000000002E-3</v>
      </c>
      <c r="BA14" s="10">
        <f t="shared" si="2"/>
        <v>8.0000000000000002E-3</v>
      </c>
      <c r="BB14" s="10">
        <f t="shared" si="2"/>
        <v>8.0000000000000002E-3</v>
      </c>
    </row>
    <row r="15" spans="1:54" x14ac:dyDescent="0.25">
      <c r="B15" t="s">
        <v>62</v>
      </c>
      <c r="C15" t="s">
        <v>63</v>
      </c>
      <c r="D15" t="s">
        <v>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B16">
        <v>4689</v>
      </c>
      <c r="C16">
        <v>5389</v>
      </c>
      <c r="D16">
        <v>1500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5" x14ac:dyDescent="0.25">
      <c r="B17">
        <f>(B16+C16+D16)</f>
        <v>11578</v>
      </c>
    </row>
    <row r="18" spans="1:55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11.577999999999999</v>
      </c>
      <c r="J18" s="4">
        <f>I21</f>
        <v>11.288549999999999</v>
      </c>
      <c r="K18" s="4">
        <f t="shared" ref="K18:AV18" si="4">J21</f>
        <v>10.999099999999999</v>
      </c>
      <c r="L18" s="4">
        <f t="shared" si="4"/>
        <v>10.709649999999998</v>
      </c>
      <c r="M18" s="4">
        <f t="shared" si="4"/>
        <v>10.420199999999998</v>
      </c>
      <c r="N18" s="4">
        <f t="shared" si="4"/>
        <v>10.130749999999997</v>
      </c>
      <c r="O18" s="4">
        <f t="shared" si="4"/>
        <v>9.8412999999999968</v>
      </c>
      <c r="P18" s="4">
        <f t="shared" si="4"/>
        <v>9.5518499999999964</v>
      </c>
      <c r="Q18" s="4">
        <f t="shared" si="4"/>
        <v>9.262399999999996</v>
      </c>
      <c r="R18" s="4">
        <f t="shared" si="4"/>
        <v>8.9729499999999955</v>
      </c>
      <c r="S18" s="4">
        <f t="shared" si="4"/>
        <v>8.6834999999999951</v>
      </c>
      <c r="T18" s="4">
        <f t="shared" si="4"/>
        <v>8.3940499999999947</v>
      </c>
      <c r="U18" s="4">
        <f t="shared" si="4"/>
        <v>8.1045999999999943</v>
      </c>
      <c r="V18" s="4">
        <f t="shared" si="4"/>
        <v>7.8151499999999938</v>
      </c>
      <c r="W18" s="4">
        <f t="shared" si="4"/>
        <v>7.5256999999999934</v>
      </c>
      <c r="X18" s="4">
        <f t="shared" si="4"/>
        <v>7.236249999999993</v>
      </c>
      <c r="Y18" s="4">
        <f t="shared" si="4"/>
        <v>6.9467999999999925</v>
      </c>
      <c r="Z18" s="4">
        <f t="shared" si="4"/>
        <v>6.6573499999999921</v>
      </c>
      <c r="AA18" s="4">
        <f t="shared" si="4"/>
        <v>6.3678999999999917</v>
      </c>
      <c r="AB18" s="4">
        <f t="shared" si="4"/>
        <v>6.0784499999999912</v>
      </c>
      <c r="AC18" s="4">
        <f t="shared" si="4"/>
        <v>5.7889999999999908</v>
      </c>
      <c r="AD18" s="4">
        <f t="shared" si="4"/>
        <v>5.4995499999999904</v>
      </c>
      <c r="AE18" s="4">
        <f t="shared" si="4"/>
        <v>5.21009999999999</v>
      </c>
      <c r="AF18" s="4">
        <f t="shared" si="4"/>
        <v>4.9206499999999895</v>
      </c>
      <c r="AG18" s="4">
        <f t="shared" si="4"/>
        <v>4.6311999999999891</v>
      </c>
      <c r="AH18" s="4">
        <f t="shared" si="4"/>
        <v>4.3417499999999887</v>
      </c>
      <c r="AI18" s="4">
        <f t="shared" si="4"/>
        <v>4.0522999999999882</v>
      </c>
      <c r="AJ18" s="4">
        <f t="shared" si="4"/>
        <v>3.7628499999999883</v>
      </c>
      <c r="AK18" s="4">
        <f t="shared" si="4"/>
        <v>3.4733999999999883</v>
      </c>
      <c r="AL18" s="4">
        <f t="shared" si="4"/>
        <v>3.1839499999999883</v>
      </c>
      <c r="AM18" s="4">
        <f t="shared" si="4"/>
        <v>2.8944999999999883</v>
      </c>
      <c r="AN18" s="4">
        <f t="shared" si="4"/>
        <v>2.6050499999999883</v>
      </c>
      <c r="AO18" s="4">
        <f t="shared" si="4"/>
        <v>2.3155999999999883</v>
      </c>
      <c r="AP18" s="4">
        <f t="shared" si="4"/>
        <v>2.0261499999999883</v>
      </c>
      <c r="AQ18" s="4">
        <f t="shared" si="4"/>
        <v>1.7366999999999884</v>
      </c>
      <c r="AR18" s="4">
        <f t="shared" si="4"/>
        <v>1.4472499999999884</v>
      </c>
      <c r="AS18" s="4">
        <f t="shared" si="4"/>
        <v>1.1577999999999884</v>
      </c>
      <c r="AT18" s="4">
        <f t="shared" si="4"/>
        <v>0.86834999999998841</v>
      </c>
      <c r="AU18" s="4">
        <f t="shared" si="4"/>
        <v>0.57889999999998842</v>
      </c>
      <c r="AV18" s="4">
        <f t="shared" si="4"/>
        <v>0.28944999999998844</v>
      </c>
      <c r="AW18" s="4"/>
      <c r="AX18" s="4"/>
      <c r="AY18" s="4"/>
      <c r="AZ18" s="4"/>
      <c r="BA18" s="4"/>
      <c r="BB18" s="4"/>
    </row>
    <row r="19" spans="1:55" x14ac:dyDescent="0.25">
      <c r="A19" t="s">
        <v>11</v>
      </c>
      <c r="B19">
        <f>B17/1000</f>
        <v>11.577999999999999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5" s="1" customFormat="1" x14ac:dyDescent="0.25">
      <c r="A20" t="s">
        <v>12</v>
      </c>
      <c r="B20" s="13">
        <f>SUM(G20:BB20)</f>
        <v>11.57800000000001</v>
      </c>
      <c r="C20" s="3">
        <f>B19/40</f>
        <v>0.28944999999999999</v>
      </c>
      <c r="D20" s="3"/>
      <c r="E20" s="14"/>
      <c r="F20" s="14"/>
      <c r="G20" s="15">
        <v>0</v>
      </c>
      <c r="H20" s="15">
        <v>0</v>
      </c>
      <c r="I20" s="14">
        <f>($I$18)/40</f>
        <v>0.28944999999999999</v>
      </c>
      <c r="J20" s="14">
        <f t="shared" ref="J20:AV20" si="5">($I$18)/40</f>
        <v>0.28944999999999999</v>
      </c>
      <c r="K20" s="14">
        <f t="shared" si="5"/>
        <v>0.28944999999999999</v>
      </c>
      <c r="L20" s="14">
        <f t="shared" si="5"/>
        <v>0.28944999999999999</v>
      </c>
      <c r="M20" s="14">
        <f t="shared" si="5"/>
        <v>0.28944999999999999</v>
      </c>
      <c r="N20" s="14">
        <f t="shared" si="5"/>
        <v>0.28944999999999999</v>
      </c>
      <c r="O20" s="14">
        <f t="shared" si="5"/>
        <v>0.28944999999999999</v>
      </c>
      <c r="P20" s="14">
        <f t="shared" si="5"/>
        <v>0.28944999999999999</v>
      </c>
      <c r="Q20" s="14">
        <f t="shared" si="5"/>
        <v>0.28944999999999999</v>
      </c>
      <c r="R20" s="14">
        <f t="shared" si="5"/>
        <v>0.28944999999999999</v>
      </c>
      <c r="S20" s="14">
        <f t="shared" si="5"/>
        <v>0.28944999999999999</v>
      </c>
      <c r="T20" s="14">
        <f t="shared" si="5"/>
        <v>0.28944999999999999</v>
      </c>
      <c r="U20" s="14">
        <f t="shared" si="5"/>
        <v>0.28944999999999999</v>
      </c>
      <c r="V20" s="14">
        <f t="shared" si="5"/>
        <v>0.28944999999999999</v>
      </c>
      <c r="W20" s="14">
        <f t="shared" si="5"/>
        <v>0.28944999999999999</v>
      </c>
      <c r="X20" s="14">
        <f t="shared" si="5"/>
        <v>0.28944999999999999</v>
      </c>
      <c r="Y20" s="14">
        <f t="shared" si="5"/>
        <v>0.28944999999999999</v>
      </c>
      <c r="Z20" s="14">
        <f t="shared" si="5"/>
        <v>0.28944999999999999</v>
      </c>
      <c r="AA20" s="14">
        <f t="shared" si="5"/>
        <v>0.28944999999999999</v>
      </c>
      <c r="AB20" s="14">
        <f t="shared" si="5"/>
        <v>0.28944999999999999</v>
      </c>
      <c r="AC20" s="14">
        <f t="shared" si="5"/>
        <v>0.28944999999999999</v>
      </c>
      <c r="AD20" s="14">
        <f t="shared" si="5"/>
        <v>0.28944999999999999</v>
      </c>
      <c r="AE20" s="14">
        <f t="shared" si="5"/>
        <v>0.28944999999999999</v>
      </c>
      <c r="AF20" s="14">
        <f t="shared" si="5"/>
        <v>0.28944999999999999</v>
      </c>
      <c r="AG20" s="14">
        <f t="shared" si="5"/>
        <v>0.28944999999999999</v>
      </c>
      <c r="AH20" s="14">
        <f t="shared" si="5"/>
        <v>0.28944999999999999</v>
      </c>
      <c r="AI20" s="14">
        <f t="shared" si="5"/>
        <v>0.28944999999999999</v>
      </c>
      <c r="AJ20" s="14">
        <f t="shared" si="5"/>
        <v>0.28944999999999999</v>
      </c>
      <c r="AK20" s="14">
        <f t="shared" si="5"/>
        <v>0.28944999999999999</v>
      </c>
      <c r="AL20" s="14">
        <f t="shared" si="5"/>
        <v>0.28944999999999999</v>
      </c>
      <c r="AM20" s="14">
        <f t="shared" si="5"/>
        <v>0.28944999999999999</v>
      </c>
      <c r="AN20" s="14">
        <f t="shared" si="5"/>
        <v>0.28944999999999999</v>
      </c>
      <c r="AO20" s="14">
        <f t="shared" si="5"/>
        <v>0.28944999999999999</v>
      </c>
      <c r="AP20" s="14">
        <f t="shared" si="5"/>
        <v>0.28944999999999999</v>
      </c>
      <c r="AQ20" s="14">
        <f t="shared" si="5"/>
        <v>0.28944999999999999</v>
      </c>
      <c r="AR20" s="14">
        <f t="shared" si="5"/>
        <v>0.28944999999999999</v>
      </c>
      <c r="AS20" s="14">
        <f t="shared" si="5"/>
        <v>0.28944999999999999</v>
      </c>
      <c r="AT20" s="14">
        <f t="shared" si="5"/>
        <v>0.28944999999999999</v>
      </c>
      <c r="AU20" s="14">
        <f t="shared" si="5"/>
        <v>0.28944999999999999</v>
      </c>
      <c r="AV20" s="14">
        <f t="shared" si="5"/>
        <v>0.28944999999999999</v>
      </c>
      <c r="AW20" s="16"/>
      <c r="AX20" s="16"/>
      <c r="AY20" s="16"/>
      <c r="AZ20" s="16"/>
      <c r="BA20" s="16"/>
      <c r="BB20" s="16"/>
    </row>
    <row r="21" spans="1:55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11.288549999999999</v>
      </c>
      <c r="J21" s="4">
        <f t="shared" si="6"/>
        <v>10.999099999999999</v>
      </c>
      <c r="K21" s="4">
        <f t="shared" si="6"/>
        <v>10.709649999999998</v>
      </c>
      <c r="L21" s="4">
        <f t="shared" si="6"/>
        <v>10.420199999999998</v>
      </c>
      <c r="M21" s="4">
        <f t="shared" si="6"/>
        <v>10.130749999999997</v>
      </c>
      <c r="N21" s="4">
        <f t="shared" si="6"/>
        <v>9.8412999999999968</v>
      </c>
      <c r="O21" s="4">
        <f t="shared" si="6"/>
        <v>9.5518499999999964</v>
      </c>
      <c r="P21" s="4">
        <f t="shared" si="6"/>
        <v>9.262399999999996</v>
      </c>
      <c r="Q21" s="4">
        <f t="shared" si="6"/>
        <v>8.9729499999999955</v>
      </c>
      <c r="R21" s="4">
        <f t="shared" si="6"/>
        <v>8.6834999999999951</v>
      </c>
      <c r="S21" s="4">
        <f t="shared" si="6"/>
        <v>8.3940499999999947</v>
      </c>
      <c r="T21" s="4">
        <f t="shared" si="6"/>
        <v>8.1045999999999943</v>
      </c>
      <c r="U21" s="4">
        <f t="shared" si="6"/>
        <v>7.8151499999999938</v>
      </c>
      <c r="V21" s="4">
        <f t="shared" si="6"/>
        <v>7.5256999999999934</v>
      </c>
      <c r="W21" s="4">
        <f t="shared" si="6"/>
        <v>7.236249999999993</v>
      </c>
      <c r="X21" s="4">
        <f t="shared" si="6"/>
        <v>6.9467999999999925</v>
      </c>
      <c r="Y21" s="4">
        <f t="shared" si="6"/>
        <v>6.6573499999999921</v>
      </c>
      <c r="Z21" s="4">
        <f t="shared" si="6"/>
        <v>6.3678999999999917</v>
      </c>
      <c r="AA21" s="4">
        <f t="shared" si="6"/>
        <v>6.0784499999999912</v>
      </c>
      <c r="AB21" s="4">
        <f t="shared" si="6"/>
        <v>5.7889999999999908</v>
      </c>
      <c r="AC21" s="4">
        <f t="shared" si="6"/>
        <v>5.4995499999999904</v>
      </c>
      <c r="AD21" s="4">
        <f t="shared" si="6"/>
        <v>5.21009999999999</v>
      </c>
      <c r="AE21" s="4">
        <f t="shared" si="6"/>
        <v>4.9206499999999895</v>
      </c>
      <c r="AF21" s="4">
        <f t="shared" si="6"/>
        <v>4.6311999999999891</v>
      </c>
      <c r="AG21" s="4">
        <f t="shared" si="6"/>
        <v>4.3417499999999887</v>
      </c>
      <c r="AH21" s="4">
        <f t="shared" si="6"/>
        <v>4.0522999999999882</v>
      </c>
      <c r="AI21" s="4">
        <f t="shared" si="6"/>
        <v>3.7628499999999883</v>
      </c>
      <c r="AJ21" s="4">
        <f t="shared" si="6"/>
        <v>3.4733999999999883</v>
      </c>
      <c r="AK21" s="4">
        <f t="shared" si="6"/>
        <v>3.1839499999999883</v>
      </c>
      <c r="AL21" s="4">
        <f t="shared" si="6"/>
        <v>2.8944999999999883</v>
      </c>
      <c r="AM21" s="4">
        <f t="shared" si="6"/>
        <v>2.6050499999999883</v>
      </c>
      <c r="AN21" s="4">
        <f t="shared" si="6"/>
        <v>2.3155999999999883</v>
      </c>
      <c r="AO21" s="4">
        <f t="shared" si="6"/>
        <v>2.0261499999999883</v>
      </c>
      <c r="AP21" s="4">
        <f t="shared" si="6"/>
        <v>1.7366999999999884</v>
      </c>
      <c r="AQ21" s="4">
        <f t="shared" si="6"/>
        <v>1.4472499999999884</v>
      </c>
      <c r="AR21" s="4">
        <f t="shared" si="6"/>
        <v>1.1577999999999884</v>
      </c>
      <c r="AS21" s="4">
        <f t="shared" si="6"/>
        <v>0.86834999999998841</v>
      </c>
      <c r="AT21" s="4">
        <f t="shared" si="6"/>
        <v>0.57889999999998842</v>
      </c>
      <c r="AU21" s="4">
        <f t="shared" si="6"/>
        <v>0.28944999999998844</v>
      </c>
      <c r="AV21" s="4">
        <f t="shared" si="6"/>
        <v>-1.1546319456101628E-14</v>
      </c>
      <c r="AW21" s="4"/>
      <c r="AX21" s="4"/>
      <c r="AY21" s="4"/>
      <c r="AZ21" s="4"/>
      <c r="BA21" s="4"/>
      <c r="BB21" s="4"/>
    </row>
    <row r="22" spans="1:55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0.28944999999999999</v>
      </c>
      <c r="J23" s="17">
        <f t="shared" si="7"/>
        <v>0.28944999999999999</v>
      </c>
      <c r="K23" s="17">
        <f t="shared" si="7"/>
        <v>0.28944999999999999</v>
      </c>
      <c r="L23" s="17">
        <f t="shared" si="7"/>
        <v>0.28944999999999999</v>
      </c>
      <c r="M23" s="17">
        <f t="shared" si="7"/>
        <v>0.28944999999999999</v>
      </c>
      <c r="N23" s="17">
        <f t="shared" si="7"/>
        <v>0.28944999999999999</v>
      </c>
      <c r="O23" s="17">
        <f t="shared" si="7"/>
        <v>0.28944999999999999</v>
      </c>
      <c r="P23" s="17">
        <f t="shared" si="7"/>
        <v>0.28944999999999999</v>
      </c>
      <c r="Q23" s="17">
        <f t="shared" si="7"/>
        <v>0.28944999999999999</v>
      </c>
      <c r="R23" s="17">
        <f t="shared" si="7"/>
        <v>0.28944999999999999</v>
      </c>
      <c r="S23" s="17">
        <f t="shared" si="7"/>
        <v>0.28944999999999999</v>
      </c>
      <c r="T23" s="17">
        <f t="shared" si="7"/>
        <v>0.28944999999999999</v>
      </c>
      <c r="U23" s="17">
        <f t="shared" si="7"/>
        <v>0.28944999999999999</v>
      </c>
      <c r="V23" s="17">
        <f t="shared" si="7"/>
        <v>0.28944999999999999</v>
      </c>
      <c r="W23" s="17">
        <f t="shared" si="7"/>
        <v>0.28944999999999999</v>
      </c>
      <c r="X23" s="17">
        <f t="shared" si="7"/>
        <v>0.28944999999999999</v>
      </c>
      <c r="Y23" s="17">
        <f t="shared" si="7"/>
        <v>0.28944999999999999</v>
      </c>
      <c r="Z23" s="17">
        <f t="shared" si="7"/>
        <v>0.28944999999999999</v>
      </c>
      <c r="AA23" s="17">
        <f t="shared" si="7"/>
        <v>0.28944999999999999</v>
      </c>
      <c r="AB23" s="17">
        <f t="shared" si="7"/>
        <v>0.28944999999999999</v>
      </c>
      <c r="AC23" s="17">
        <f t="shared" si="7"/>
        <v>0.28944999999999999</v>
      </c>
      <c r="AD23" s="17">
        <f t="shared" si="7"/>
        <v>0.28944999999999999</v>
      </c>
      <c r="AE23" s="17">
        <f t="shared" si="7"/>
        <v>0.28944999999999999</v>
      </c>
      <c r="AF23" s="17">
        <f t="shared" si="7"/>
        <v>0.28944999999999999</v>
      </c>
      <c r="AG23" s="17">
        <f t="shared" si="7"/>
        <v>0.28944999999999999</v>
      </c>
      <c r="AH23" s="17">
        <f t="shared" si="7"/>
        <v>0.28944999999999999</v>
      </c>
      <c r="AI23" s="17">
        <f t="shared" si="7"/>
        <v>0.28944999999999999</v>
      </c>
      <c r="AJ23" s="17">
        <f t="shared" si="7"/>
        <v>0.28944999999999999</v>
      </c>
      <c r="AK23" s="17">
        <f t="shared" si="7"/>
        <v>0.28944999999999999</v>
      </c>
      <c r="AL23" s="17">
        <f t="shared" si="7"/>
        <v>0.28944999999999999</v>
      </c>
      <c r="AM23" s="17">
        <f t="shared" si="7"/>
        <v>0.28944999999999999</v>
      </c>
      <c r="AN23" s="17">
        <f t="shared" si="7"/>
        <v>0.28944999999999999</v>
      </c>
      <c r="AO23" s="17">
        <f t="shared" si="7"/>
        <v>0.28944999999999999</v>
      </c>
      <c r="AP23" s="17">
        <f t="shared" si="7"/>
        <v>0.28944999999999999</v>
      </c>
      <c r="AQ23" s="17">
        <f t="shared" si="7"/>
        <v>0.28944999999999999</v>
      </c>
      <c r="AR23" s="17">
        <f t="shared" si="7"/>
        <v>0.28944999999999999</v>
      </c>
      <c r="AS23" s="17">
        <f t="shared" si="7"/>
        <v>0.28944999999999999</v>
      </c>
      <c r="AT23" s="17">
        <f t="shared" si="7"/>
        <v>0.28944999999999999</v>
      </c>
      <c r="AU23" s="17">
        <f t="shared" si="7"/>
        <v>0.28944999999999999</v>
      </c>
      <c r="AV23" s="17">
        <f t="shared" si="7"/>
        <v>0.28944999999999999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5" s="20" customFormat="1" x14ac:dyDescent="0.25">
      <c r="A24" s="18" t="s">
        <v>15</v>
      </c>
      <c r="B24" s="19">
        <f>SUM(G24:BB24)</f>
        <v>1.8987919999999978</v>
      </c>
      <c r="C24" s="19">
        <f>B24/40</f>
        <v>4.7469799999999944E-2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9.2623999999999998E-2</v>
      </c>
      <c r="J24" s="21">
        <f t="shared" si="8"/>
        <v>9.0308399999999997E-2</v>
      </c>
      <c r="K24" s="21">
        <f t="shared" si="8"/>
        <v>8.7992799999999996E-2</v>
      </c>
      <c r="L24" s="21">
        <f t="shared" si="8"/>
        <v>8.5677199999999981E-2</v>
      </c>
      <c r="M24" s="21">
        <f t="shared" si="8"/>
        <v>8.336159999999998E-2</v>
      </c>
      <c r="N24" s="21">
        <f t="shared" si="8"/>
        <v>8.1045999999999979E-2</v>
      </c>
      <c r="O24" s="21">
        <f t="shared" si="8"/>
        <v>7.8730399999999978E-2</v>
      </c>
      <c r="P24" s="21">
        <f t="shared" si="8"/>
        <v>7.6414799999999977E-2</v>
      </c>
      <c r="Q24" s="21">
        <f t="shared" si="8"/>
        <v>7.4099199999999976E-2</v>
      </c>
      <c r="R24" s="21">
        <f t="shared" si="8"/>
        <v>7.1783599999999961E-2</v>
      </c>
      <c r="S24" s="21">
        <f t="shared" si="8"/>
        <v>6.946799999999996E-2</v>
      </c>
      <c r="T24" s="21">
        <f t="shared" si="8"/>
        <v>6.7152399999999959E-2</v>
      </c>
      <c r="U24" s="21">
        <f t="shared" si="8"/>
        <v>6.4836799999999958E-2</v>
      </c>
      <c r="V24" s="21">
        <f t="shared" si="8"/>
        <v>6.2521199999999957E-2</v>
      </c>
      <c r="W24" s="21">
        <f t="shared" si="8"/>
        <v>6.0205599999999949E-2</v>
      </c>
      <c r="X24" s="21">
        <f t="shared" si="8"/>
        <v>5.7889999999999942E-2</v>
      </c>
      <c r="Y24" s="21">
        <f t="shared" si="8"/>
        <v>5.5574399999999941E-2</v>
      </c>
      <c r="Z24" s="21">
        <f t="shared" si="8"/>
        <v>5.325879999999994E-2</v>
      </c>
      <c r="AA24" s="21">
        <f t="shared" si="8"/>
        <v>5.0943199999999932E-2</v>
      </c>
      <c r="AB24" s="21">
        <f t="shared" si="8"/>
        <v>4.8627599999999931E-2</v>
      </c>
      <c r="AC24" s="21">
        <f t="shared" si="8"/>
        <v>4.631199999999993E-2</v>
      </c>
      <c r="AD24" s="21">
        <f t="shared" si="8"/>
        <v>4.3996399999999922E-2</v>
      </c>
      <c r="AE24" s="21">
        <f t="shared" si="8"/>
        <v>4.1680799999999921E-2</v>
      </c>
      <c r="AF24" s="21">
        <f t="shared" si="8"/>
        <v>3.936519999999992E-2</v>
      </c>
      <c r="AG24" s="21">
        <f t="shared" si="8"/>
        <v>3.7049599999999912E-2</v>
      </c>
      <c r="AH24" s="21">
        <f t="shared" si="8"/>
        <v>3.4733999999999911E-2</v>
      </c>
      <c r="AI24" s="21">
        <f t="shared" si="8"/>
        <v>3.241839999999991E-2</v>
      </c>
      <c r="AJ24" s="21">
        <f t="shared" si="8"/>
        <v>3.0102799999999905E-2</v>
      </c>
      <c r="AK24" s="21">
        <f t="shared" si="8"/>
        <v>2.7787199999999908E-2</v>
      </c>
      <c r="AL24" s="21">
        <f t="shared" si="8"/>
        <v>2.5471599999999907E-2</v>
      </c>
      <c r="AM24" s="21">
        <f t="shared" si="8"/>
        <v>2.3155999999999906E-2</v>
      </c>
      <c r="AN24" s="21">
        <f t="shared" si="8"/>
        <v>2.0840399999999908E-2</v>
      </c>
      <c r="AO24" s="21">
        <f t="shared" si="8"/>
        <v>1.8524799999999907E-2</v>
      </c>
      <c r="AP24" s="21">
        <f t="shared" si="8"/>
        <v>1.6209199999999906E-2</v>
      </c>
      <c r="AQ24" s="21">
        <f t="shared" si="8"/>
        <v>1.3893599999999907E-2</v>
      </c>
      <c r="AR24" s="21">
        <f t="shared" si="8"/>
        <v>1.1577999999999908E-2</v>
      </c>
      <c r="AS24" s="21">
        <f t="shared" si="8"/>
        <v>9.2623999999999068E-3</v>
      </c>
      <c r="AT24" s="21">
        <f t="shared" si="8"/>
        <v>6.9467999999999076E-3</v>
      </c>
      <c r="AU24" s="21">
        <f t="shared" si="8"/>
        <v>4.6311999999999074E-3</v>
      </c>
      <c r="AV24" s="21">
        <f t="shared" si="8"/>
        <v>2.3155999999999077E-3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5" x14ac:dyDescent="0.25">
      <c r="A25" s="1" t="s">
        <v>16</v>
      </c>
      <c r="B25" s="17">
        <f>SUM(G25:AV25)</f>
        <v>13.476791999999996</v>
      </c>
      <c r="C25" s="19">
        <f>B25/40</f>
        <v>0.33691979999999988</v>
      </c>
      <c r="D25" s="19">
        <v>0.78</v>
      </c>
      <c r="E25" s="17">
        <f>C25-D25</f>
        <v>-0.44308020000000015</v>
      </c>
      <c r="G25" s="22">
        <f>G24+G23</f>
        <v>0</v>
      </c>
      <c r="H25" s="22">
        <f t="shared" ref="H25:BB25" si="9">H24+H23</f>
        <v>0</v>
      </c>
      <c r="I25" s="22">
        <f t="shared" si="9"/>
        <v>0.38207399999999997</v>
      </c>
      <c r="J25" s="22">
        <f t="shared" si="9"/>
        <v>0.3797584</v>
      </c>
      <c r="K25" s="22">
        <f t="shared" si="9"/>
        <v>0.37744279999999997</v>
      </c>
      <c r="L25" s="22">
        <f t="shared" si="9"/>
        <v>0.37512719999999999</v>
      </c>
      <c r="M25" s="22">
        <f t="shared" si="9"/>
        <v>0.37281159999999997</v>
      </c>
      <c r="N25" s="22">
        <f t="shared" si="9"/>
        <v>0.37049599999999994</v>
      </c>
      <c r="O25" s="22">
        <f t="shared" si="9"/>
        <v>0.36818039999999996</v>
      </c>
      <c r="P25" s="22">
        <f t="shared" si="9"/>
        <v>0.36586479999999999</v>
      </c>
      <c r="Q25" s="22">
        <f t="shared" si="9"/>
        <v>0.36354919999999996</v>
      </c>
      <c r="R25" s="22">
        <f t="shared" si="9"/>
        <v>0.36123359999999993</v>
      </c>
      <c r="S25" s="22">
        <f t="shared" si="9"/>
        <v>0.35891799999999996</v>
      </c>
      <c r="T25" s="22">
        <f t="shared" si="9"/>
        <v>0.35660239999999993</v>
      </c>
      <c r="U25" s="22">
        <f t="shared" si="9"/>
        <v>0.35428679999999996</v>
      </c>
      <c r="V25" s="22">
        <f t="shared" si="9"/>
        <v>0.35197119999999993</v>
      </c>
      <c r="W25" s="22">
        <f t="shared" si="9"/>
        <v>0.34965559999999996</v>
      </c>
      <c r="X25" s="22">
        <f t="shared" si="9"/>
        <v>0.34733999999999993</v>
      </c>
      <c r="Y25" s="22">
        <f t="shared" si="9"/>
        <v>0.3450243999999999</v>
      </c>
      <c r="Z25" s="22">
        <f t="shared" si="9"/>
        <v>0.34270879999999992</v>
      </c>
      <c r="AA25" s="22">
        <f t="shared" si="9"/>
        <v>0.3403931999999999</v>
      </c>
      <c r="AB25" s="22">
        <f t="shared" si="9"/>
        <v>0.33807759999999992</v>
      </c>
      <c r="AC25" s="22">
        <f t="shared" si="9"/>
        <v>0.33576199999999989</v>
      </c>
      <c r="AD25" s="22">
        <f t="shared" si="9"/>
        <v>0.33344639999999992</v>
      </c>
      <c r="AE25" s="22">
        <f t="shared" si="9"/>
        <v>0.33113079999999989</v>
      </c>
      <c r="AF25" s="22">
        <f t="shared" si="9"/>
        <v>0.32881519999999992</v>
      </c>
      <c r="AG25" s="22">
        <f t="shared" si="9"/>
        <v>0.32649959999999989</v>
      </c>
      <c r="AH25" s="22">
        <f t="shared" si="9"/>
        <v>0.32418399999999992</v>
      </c>
      <c r="AI25" s="22">
        <f t="shared" si="9"/>
        <v>0.32186839999999989</v>
      </c>
      <c r="AJ25" s="22">
        <f t="shared" si="9"/>
        <v>0.31955279999999991</v>
      </c>
      <c r="AK25" s="22">
        <f t="shared" si="9"/>
        <v>0.31723719999999989</v>
      </c>
      <c r="AL25" s="22">
        <f t="shared" si="9"/>
        <v>0.31492159999999991</v>
      </c>
      <c r="AM25" s="22">
        <f t="shared" si="9"/>
        <v>0.31260599999999988</v>
      </c>
      <c r="AN25" s="22">
        <f t="shared" si="9"/>
        <v>0.31029039999999991</v>
      </c>
      <c r="AO25" s="22">
        <f t="shared" si="9"/>
        <v>0.30797479999999988</v>
      </c>
      <c r="AP25" s="22">
        <f t="shared" si="9"/>
        <v>0.30565919999999991</v>
      </c>
      <c r="AQ25" s="22">
        <f t="shared" si="9"/>
        <v>0.30334359999999988</v>
      </c>
      <c r="AR25" s="22">
        <f t="shared" si="9"/>
        <v>0.30102799999999991</v>
      </c>
      <c r="AS25" s="22">
        <f t="shared" si="9"/>
        <v>0.29871239999999988</v>
      </c>
      <c r="AT25" s="22">
        <f t="shared" si="9"/>
        <v>0.2963967999999999</v>
      </c>
      <c r="AU25" s="22">
        <f t="shared" si="9"/>
        <v>0.29408119999999988</v>
      </c>
      <c r="AV25" s="22">
        <f t="shared" si="9"/>
        <v>0.2917655999999999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5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5" x14ac:dyDescent="0.25">
      <c r="A27" s="1"/>
      <c r="B27" s="17"/>
      <c r="C27" s="19"/>
    </row>
    <row r="28" spans="1:55" x14ac:dyDescent="0.25">
      <c r="A28" s="1"/>
      <c r="B28" s="17" t="s">
        <v>65</v>
      </c>
      <c r="C28" s="33" t="s">
        <v>67</v>
      </c>
      <c r="D28" s="33" t="s">
        <v>68</v>
      </c>
      <c r="E28" s="19"/>
      <c r="F28" s="19" t="s">
        <v>70</v>
      </c>
      <c r="G28" s="19"/>
      <c r="H28" s="19" t="s">
        <v>20</v>
      </c>
      <c r="I28" s="19" t="s">
        <v>73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5">
      <c r="A29" s="1" t="s">
        <v>52</v>
      </c>
      <c r="B29" s="17" t="s">
        <v>66</v>
      </c>
      <c r="C29" s="33" t="s">
        <v>66</v>
      </c>
      <c r="D29" s="33" t="s">
        <v>65</v>
      </c>
      <c r="E29" s="19"/>
      <c r="F29" s="19"/>
      <c r="G29" s="19"/>
      <c r="H29" s="42">
        <v>291180</v>
      </c>
      <c r="I29" s="19">
        <v>212388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5">
      <c r="A30" s="1" t="s">
        <v>71</v>
      </c>
      <c r="B30" s="17">
        <f>60800-60800</f>
        <v>0</v>
      </c>
      <c r="C30" s="33">
        <v>0.2</v>
      </c>
      <c r="D30" s="17">
        <f t="shared" ref="D30:D31" si="10">B30*C30</f>
        <v>0</v>
      </c>
      <c r="E30" s="19"/>
      <c r="F30" s="40">
        <v>1444</v>
      </c>
      <c r="G30" s="19"/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5">
      <c r="A31" s="1" t="s">
        <v>72</v>
      </c>
      <c r="B31" s="17">
        <f>86000-86000</f>
        <v>0</v>
      </c>
      <c r="C31" s="33">
        <v>0.2</v>
      </c>
      <c r="D31" s="17">
        <f t="shared" si="10"/>
        <v>0</v>
      </c>
      <c r="E31" s="19"/>
      <c r="F31" s="40">
        <v>1762</v>
      </c>
      <c r="G31" s="19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5">
      <c r="A32" s="1" t="s">
        <v>62</v>
      </c>
      <c r="B32" s="36">
        <v>70900</v>
      </c>
      <c r="C32" s="17">
        <v>0.2</v>
      </c>
      <c r="D32" s="17">
        <f>B32*C32</f>
        <v>14180</v>
      </c>
      <c r="E32" s="19"/>
      <c r="F32" s="40">
        <v>2026</v>
      </c>
      <c r="G32" s="19"/>
      <c r="H32" s="19">
        <f t="shared" ref="H32:H33" si="11">$H$29*F32/$F$34</f>
        <v>77858.081034710311</v>
      </c>
      <c r="I32" s="19">
        <f t="shared" ref="I32:I33" si="12">$I$29*F32/$F$34</f>
        <v>56790.034050415728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5">
      <c r="A33" s="37" t="s">
        <v>63</v>
      </c>
      <c r="B33" s="38">
        <v>82075</v>
      </c>
      <c r="C33" s="30">
        <v>0.2</v>
      </c>
      <c r="D33" s="30">
        <f t="shared" ref="D33:D36" si="13">B33*C33</f>
        <v>16415</v>
      </c>
      <c r="E33" s="19"/>
      <c r="F33" s="41">
        <v>2345</v>
      </c>
      <c r="G33" s="19"/>
      <c r="H33" s="19">
        <f t="shared" si="11"/>
        <v>90117.077999208137</v>
      </c>
      <c r="I33" s="19">
        <f t="shared" si="12"/>
        <v>65731.801504553252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5">
      <c r="A34" s="1"/>
      <c r="B34" s="36">
        <f>SUM(B32:B33)</f>
        <v>152975</v>
      </c>
      <c r="C34" s="17">
        <v>0.2</v>
      </c>
      <c r="D34" s="17">
        <f t="shared" si="13"/>
        <v>30595</v>
      </c>
      <c r="E34" s="19"/>
      <c r="F34" s="40">
        <f>SUM(F30:F33)</f>
        <v>7577</v>
      </c>
      <c r="G34" s="19"/>
      <c r="H34" s="19">
        <f>SUM(H30:H33)</f>
        <v>167975.15903391846</v>
      </c>
      <c r="I34" s="19">
        <f>SUM(I30:I33)</f>
        <v>122521.83555496897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5">
      <c r="A35" s="34" t="s">
        <v>69</v>
      </c>
      <c r="B35" s="36">
        <f>B34*0.25</f>
        <v>38243.75</v>
      </c>
      <c r="C35" s="17">
        <v>0.2</v>
      </c>
      <c r="D35" s="17">
        <f t="shared" si="13"/>
        <v>7648.75</v>
      </c>
      <c r="E35" s="19"/>
      <c r="F35" s="19"/>
      <c r="G35" s="19"/>
      <c r="H35" s="43">
        <f>H34/H29</f>
        <v>0.5768773921076944</v>
      </c>
      <c r="I35" s="43">
        <f>I34/I29</f>
        <v>0.57687739210769429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5">
      <c r="A36" s="1" t="s">
        <v>22</v>
      </c>
      <c r="B36" s="35">
        <f>B35+B34</f>
        <v>191218.75</v>
      </c>
      <c r="C36" s="19">
        <v>0.2</v>
      </c>
      <c r="D36" s="19">
        <f t="shared" si="13"/>
        <v>38243.75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5">
      <c r="A37" s="1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5">
      <c r="A38" s="1" t="s">
        <v>18</v>
      </c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5" x14ac:dyDescent="0.25">
      <c r="A39" s="1"/>
      <c r="C39" s="19"/>
      <c r="D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5" x14ac:dyDescent="0.25">
      <c r="A40" t="s">
        <v>19</v>
      </c>
      <c r="B40" s="17">
        <f t="shared" ref="B40:B42" si="14">SUM(G40:AV40)</f>
        <v>1.5297499999999991</v>
      </c>
      <c r="C40" s="24">
        <f>B40/40</f>
        <v>3.8243749999999979E-2</v>
      </c>
      <c r="D40" s="19"/>
      <c r="I40" s="25">
        <f>D36/1000000</f>
        <v>3.824375E-2</v>
      </c>
      <c r="J40" s="3">
        <f>I40</f>
        <v>3.824375E-2</v>
      </c>
      <c r="K40" s="3">
        <f t="shared" ref="K40:AV42" si="15">J40</f>
        <v>3.824375E-2</v>
      </c>
      <c r="L40" s="3">
        <f t="shared" si="15"/>
        <v>3.824375E-2</v>
      </c>
      <c r="M40" s="3">
        <f t="shared" si="15"/>
        <v>3.824375E-2</v>
      </c>
      <c r="N40" s="3">
        <f t="shared" si="15"/>
        <v>3.824375E-2</v>
      </c>
      <c r="O40" s="3">
        <f t="shared" si="15"/>
        <v>3.824375E-2</v>
      </c>
      <c r="P40" s="3">
        <f t="shared" si="15"/>
        <v>3.824375E-2</v>
      </c>
      <c r="Q40" s="3">
        <f t="shared" si="15"/>
        <v>3.824375E-2</v>
      </c>
      <c r="R40" s="3">
        <f t="shared" si="15"/>
        <v>3.824375E-2</v>
      </c>
      <c r="S40" s="3">
        <f t="shared" si="15"/>
        <v>3.824375E-2</v>
      </c>
      <c r="T40" s="3">
        <f t="shared" si="15"/>
        <v>3.824375E-2</v>
      </c>
      <c r="U40" s="3">
        <f t="shared" si="15"/>
        <v>3.824375E-2</v>
      </c>
      <c r="V40" s="3">
        <f t="shared" si="15"/>
        <v>3.824375E-2</v>
      </c>
      <c r="W40" s="3">
        <f t="shared" si="15"/>
        <v>3.824375E-2</v>
      </c>
      <c r="X40" s="3">
        <f t="shared" si="15"/>
        <v>3.824375E-2</v>
      </c>
      <c r="Y40" s="3">
        <f t="shared" si="15"/>
        <v>3.824375E-2</v>
      </c>
      <c r="Z40" s="3">
        <f t="shared" si="15"/>
        <v>3.824375E-2</v>
      </c>
      <c r="AA40" s="3">
        <f t="shared" si="15"/>
        <v>3.824375E-2</v>
      </c>
      <c r="AB40" s="3">
        <f t="shared" si="15"/>
        <v>3.824375E-2</v>
      </c>
      <c r="AC40" s="3">
        <f t="shared" si="15"/>
        <v>3.824375E-2</v>
      </c>
      <c r="AD40" s="3">
        <f t="shared" si="15"/>
        <v>3.824375E-2</v>
      </c>
      <c r="AE40" s="3">
        <f t="shared" si="15"/>
        <v>3.824375E-2</v>
      </c>
      <c r="AF40" s="3">
        <f t="shared" si="15"/>
        <v>3.824375E-2</v>
      </c>
      <c r="AG40" s="3">
        <f t="shared" si="15"/>
        <v>3.824375E-2</v>
      </c>
      <c r="AH40" s="3">
        <f t="shared" si="15"/>
        <v>3.824375E-2</v>
      </c>
      <c r="AI40" s="3">
        <f t="shared" si="15"/>
        <v>3.824375E-2</v>
      </c>
      <c r="AJ40" s="3">
        <f t="shared" si="15"/>
        <v>3.824375E-2</v>
      </c>
      <c r="AK40" s="3">
        <f t="shared" si="15"/>
        <v>3.824375E-2</v>
      </c>
      <c r="AL40" s="3">
        <f t="shared" si="15"/>
        <v>3.824375E-2</v>
      </c>
      <c r="AM40" s="3">
        <f t="shared" si="15"/>
        <v>3.824375E-2</v>
      </c>
      <c r="AN40" s="3">
        <f t="shared" si="15"/>
        <v>3.824375E-2</v>
      </c>
      <c r="AO40" s="3">
        <f t="shared" si="15"/>
        <v>3.824375E-2</v>
      </c>
      <c r="AP40" s="3">
        <f t="shared" si="15"/>
        <v>3.824375E-2</v>
      </c>
      <c r="AQ40" s="3">
        <f t="shared" si="15"/>
        <v>3.824375E-2</v>
      </c>
      <c r="AR40" s="3">
        <f t="shared" si="15"/>
        <v>3.824375E-2</v>
      </c>
      <c r="AS40" s="3">
        <f t="shared" si="15"/>
        <v>3.824375E-2</v>
      </c>
      <c r="AT40" s="3">
        <f t="shared" si="15"/>
        <v>3.824375E-2</v>
      </c>
      <c r="AU40" s="3">
        <f t="shared" si="15"/>
        <v>3.824375E-2</v>
      </c>
      <c r="AV40" s="3">
        <f t="shared" si="15"/>
        <v>3.824375E-2</v>
      </c>
    </row>
    <row r="41" spans="1:55" x14ac:dyDescent="0.25">
      <c r="A41" t="s">
        <v>20</v>
      </c>
      <c r="B41" s="17">
        <f t="shared" si="14"/>
        <v>6.7190063613567448</v>
      </c>
      <c r="C41" s="24">
        <f t="shared" ref="C41:C44" si="16">B41/40</f>
        <v>0.16797515903391863</v>
      </c>
      <c r="D41" s="19"/>
      <c r="I41" s="25">
        <f>H34/1000000</f>
        <v>0.16797515903391846</v>
      </c>
      <c r="J41" s="3">
        <f>I41</f>
        <v>0.16797515903391846</v>
      </c>
      <c r="K41" s="3">
        <f t="shared" si="15"/>
        <v>0.16797515903391846</v>
      </c>
      <c r="L41" s="3">
        <f t="shared" si="15"/>
        <v>0.16797515903391846</v>
      </c>
      <c r="M41" s="3">
        <f t="shared" si="15"/>
        <v>0.16797515903391846</v>
      </c>
      <c r="N41" s="3">
        <f t="shared" si="15"/>
        <v>0.16797515903391846</v>
      </c>
      <c r="O41" s="3">
        <f t="shared" si="15"/>
        <v>0.16797515903391846</v>
      </c>
      <c r="P41" s="3">
        <f t="shared" si="15"/>
        <v>0.16797515903391846</v>
      </c>
      <c r="Q41" s="3">
        <f t="shared" si="15"/>
        <v>0.16797515903391846</v>
      </c>
      <c r="R41" s="3">
        <f t="shared" si="15"/>
        <v>0.16797515903391846</v>
      </c>
      <c r="S41" s="3">
        <f t="shared" si="15"/>
        <v>0.16797515903391846</v>
      </c>
      <c r="T41" s="3">
        <f t="shared" si="15"/>
        <v>0.16797515903391846</v>
      </c>
      <c r="U41" s="3">
        <f t="shared" si="15"/>
        <v>0.16797515903391846</v>
      </c>
      <c r="V41" s="3">
        <f t="shared" si="15"/>
        <v>0.16797515903391846</v>
      </c>
      <c r="W41" s="3">
        <f t="shared" si="15"/>
        <v>0.16797515903391846</v>
      </c>
      <c r="X41" s="3">
        <f t="shared" si="15"/>
        <v>0.16797515903391846</v>
      </c>
      <c r="Y41" s="3">
        <f t="shared" si="15"/>
        <v>0.16797515903391846</v>
      </c>
      <c r="Z41" s="3">
        <f t="shared" si="15"/>
        <v>0.16797515903391846</v>
      </c>
      <c r="AA41" s="3">
        <f t="shared" si="15"/>
        <v>0.16797515903391846</v>
      </c>
      <c r="AB41" s="3">
        <f t="shared" si="15"/>
        <v>0.16797515903391846</v>
      </c>
      <c r="AC41" s="3">
        <f t="shared" si="15"/>
        <v>0.16797515903391846</v>
      </c>
      <c r="AD41" s="3">
        <f t="shared" si="15"/>
        <v>0.16797515903391846</v>
      </c>
      <c r="AE41" s="3">
        <f t="shared" si="15"/>
        <v>0.16797515903391846</v>
      </c>
      <c r="AF41" s="3">
        <f t="shared" si="15"/>
        <v>0.16797515903391846</v>
      </c>
      <c r="AG41" s="3">
        <f t="shared" si="15"/>
        <v>0.16797515903391846</v>
      </c>
      <c r="AH41" s="3">
        <f t="shared" si="15"/>
        <v>0.16797515903391846</v>
      </c>
      <c r="AI41" s="3">
        <f t="shared" si="15"/>
        <v>0.16797515903391846</v>
      </c>
      <c r="AJ41" s="3">
        <f t="shared" si="15"/>
        <v>0.16797515903391846</v>
      </c>
      <c r="AK41" s="3">
        <f t="shared" si="15"/>
        <v>0.16797515903391846</v>
      </c>
      <c r="AL41" s="3">
        <f t="shared" si="15"/>
        <v>0.16797515903391846</v>
      </c>
      <c r="AM41" s="3">
        <f t="shared" si="15"/>
        <v>0.16797515903391846</v>
      </c>
      <c r="AN41" s="3">
        <f t="shared" si="15"/>
        <v>0.16797515903391846</v>
      </c>
      <c r="AO41" s="3">
        <f t="shared" si="15"/>
        <v>0.16797515903391846</v>
      </c>
      <c r="AP41" s="3">
        <f t="shared" si="15"/>
        <v>0.16797515903391846</v>
      </c>
      <c r="AQ41" s="3">
        <f t="shared" si="15"/>
        <v>0.16797515903391846</v>
      </c>
      <c r="AR41" s="3">
        <f t="shared" si="15"/>
        <v>0.16797515903391846</v>
      </c>
      <c r="AS41" s="3">
        <f t="shared" si="15"/>
        <v>0.16797515903391846</v>
      </c>
      <c r="AT41" s="3">
        <f t="shared" si="15"/>
        <v>0.16797515903391846</v>
      </c>
      <c r="AU41" s="3">
        <f t="shared" si="15"/>
        <v>0.16797515903391846</v>
      </c>
      <c r="AV41" s="3">
        <f t="shared" si="15"/>
        <v>0.16797515903391846</v>
      </c>
    </row>
    <row r="42" spans="1:55" x14ac:dyDescent="0.25">
      <c r="A42" t="s">
        <v>21</v>
      </c>
      <c r="B42" s="17">
        <f t="shared" si="14"/>
        <v>4.9008734221987611</v>
      </c>
      <c r="C42" s="24">
        <f t="shared" si="16"/>
        <v>0.12252183555496902</v>
      </c>
      <c r="D42" s="19"/>
      <c r="I42" s="25">
        <f>I34/1000000</f>
        <v>0.12252183555496897</v>
      </c>
      <c r="J42" s="3">
        <f>I42</f>
        <v>0.12252183555496897</v>
      </c>
      <c r="K42" s="3">
        <f t="shared" si="15"/>
        <v>0.12252183555496897</v>
      </c>
      <c r="L42" s="3">
        <f t="shared" si="15"/>
        <v>0.12252183555496897</v>
      </c>
      <c r="M42" s="3">
        <f t="shared" si="15"/>
        <v>0.12252183555496897</v>
      </c>
      <c r="N42" s="3">
        <f t="shared" si="15"/>
        <v>0.12252183555496897</v>
      </c>
      <c r="O42" s="3">
        <f t="shared" si="15"/>
        <v>0.12252183555496897</v>
      </c>
      <c r="P42" s="3">
        <f t="shared" si="15"/>
        <v>0.12252183555496897</v>
      </c>
      <c r="Q42" s="3">
        <f t="shared" si="15"/>
        <v>0.12252183555496897</v>
      </c>
      <c r="R42" s="3">
        <f t="shared" si="15"/>
        <v>0.12252183555496897</v>
      </c>
      <c r="S42" s="3">
        <f t="shared" si="15"/>
        <v>0.12252183555496897</v>
      </c>
      <c r="T42" s="3">
        <f t="shared" si="15"/>
        <v>0.12252183555496897</v>
      </c>
      <c r="U42" s="3">
        <f t="shared" si="15"/>
        <v>0.12252183555496897</v>
      </c>
      <c r="V42" s="3">
        <f t="shared" si="15"/>
        <v>0.12252183555496897</v>
      </c>
      <c r="W42" s="3">
        <f t="shared" si="15"/>
        <v>0.12252183555496897</v>
      </c>
      <c r="X42" s="3">
        <f t="shared" si="15"/>
        <v>0.12252183555496897</v>
      </c>
      <c r="Y42" s="3">
        <f t="shared" si="15"/>
        <v>0.12252183555496897</v>
      </c>
      <c r="Z42" s="3">
        <f t="shared" si="15"/>
        <v>0.12252183555496897</v>
      </c>
      <c r="AA42" s="3">
        <f t="shared" si="15"/>
        <v>0.12252183555496897</v>
      </c>
      <c r="AB42" s="3">
        <f t="shared" si="15"/>
        <v>0.12252183555496897</v>
      </c>
      <c r="AC42" s="3">
        <f t="shared" si="15"/>
        <v>0.12252183555496897</v>
      </c>
      <c r="AD42" s="3">
        <f t="shared" si="15"/>
        <v>0.12252183555496897</v>
      </c>
      <c r="AE42" s="3">
        <f t="shared" si="15"/>
        <v>0.12252183555496897</v>
      </c>
      <c r="AF42" s="3">
        <f t="shared" si="15"/>
        <v>0.12252183555496897</v>
      </c>
      <c r="AG42" s="3">
        <f t="shared" si="15"/>
        <v>0.12252183555496897</v>
      </c>
      <c r="AH42" s="3">
        <f t="shared" si="15"/>
        <v>0.12252183555496897</v>
      </c>
      <c r="AI42" s="3">
        <f t="shared" si="15"/>
        <v>0.12252183555496897</v>
      </c>
      <c r="AJ42" s="3">
        <f t="shared" si="15"/>
        <v>0.12252183555496897</v>
      </c>
      <c r="AK42" s="3">
        <f t="shared" si="15"/>
        <v>0.12252183555496897</v>
      </c>
      <c r="AL42" s="3">
        <f t="shared" si="15"/>
        <v>0.12252183555496897</v>
      </c>
      <c r="AM42" s="3">
        <f t="shared" si="15"/>
        <v>0.12252183555496897</v>
      </c>
      <c r="AN42" s="3">
        <f t="shared" si="15"/>
        <v>0.12252183555496897</v>
      </c>
      <c r="AO42" s="3">
        <f t="shared" si="15"/>
        <v>0.12252183555496897</v>
      </c>
      <c r="AP42" s="3">
        <f t="shared" si="15"/>
        <v>0.12252183555496897</v>
      </c>
      <c r="AQ42" s="3">
        <f t="shared" si="15"/>
        <v>0.12252183555496897</v>
      </c>
      <c r="AR42" s="3">
        <f t="shared" si="15"/>
        <v>0.12252183555496897</v>
      </c>
      <c r="AS42" s="3">
        <f t="shared" si="15"/>
        <v>0.12252183555496897</v>
      </c>
      <c r="AT42" s="3">
        <f t="shared" si="15"/>
        <v>0.12252183555496897</v>
      </c>
      <c r="AU42" s="3">
        <f t="shared" si="15"/>
        <v>0.12252183555496897</v>
      </c>
      <c r="AV42" s="3">
        <f t="shared" si="15"/>
        <v>0.12252183555496897</v>
      </c>
    </row>
    <row r="43" spans="1:55" x14ac:dyDescent="0.25">
      <c r="A43" s="1"/>
      <c r="B43" s="17"/>
      <c r="C43" s="24"/>
      <c r="D43" s="1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55" x14ac:dyDescent="0.25">
      <c r="A44" s="1" t="s">
        <v>22</v>
      </c>
      <c r="B44" s="17">
        <f t="shared" ref="B44" si="17">SUM(G44:AV44)</f>
        <v>13.149629783555506</v>
      </c>
      <c r="C44" s="24">
        <f t="shared" si="16"/>
        <v>0.32874074458888763</v>
      </c>
      <c r="D44" s="19"/>
      <c r="G44" s="26">
        <f>G42+G41+G40</f>
        <v>0</v>
      </c>
      <c r="H44" s="26">
        <f t="shared" ref="H44:AV44" si="18">H42+H41+H40</f>
        <v>0</v>
      </c>
      <c r="I44" s="26">
        <f t="shared" si="18"/>
        <v>0.32874074458888747</v>
      </c>
      <c r="J44" s="26">
        <f t="shared" si="18"/>
        <v>0.32874074458888747</v>
      </c>
      <c r="K44" s="26">
        <f t="shared" si="18"/>
        <v>0.32874074458888747</v>
      </c>
      <c r="L44" s="26">
        <f t="shared" si="18"/>
        <v>0.32874074458888747</v>
      </c>
      <c r="M44" s="26">
        <f t="shared" si="18"/>
        <v>0.32874074458888747</v>
      </c>
      <c r="N44" s="26">
        <f t="shared" si="18"/>
        <v>0.32874074458888747</v>
      </c>
      <c r="O44" s="26">
        <f t="shared" si="18"/>
        <v>0.32874074458888747</v>
      </c>
      <c r="P44" s="26">
        <f t="shared" si="18"/>
        <v>0.32874074458888747</v>
      </c>
      <c r="Q44" s="26">
        <f t="shared" si="18"/>
        <v>0.32874074458888747</v>
      </c>
      <c r="R44" s="26">
        <f t="shared" si="18"/>
        <v>0.32874074458888747</v>
      </c>
      <c r="S44" s="26">
        <f t="shared" si="18"/>
        <v>0.32874074458888747</v>
      </c>
      <c r="T44" s="26">
        <f t="shared" si="18"/>
        <v>0.32874074458888747</v>
      </c>
      <c r="U44" s="26">
        <f t="shared" si="18"/>
        <v>0.32874074458888747</v>
      </c>
      <c r="V44" s="26">
        <f t="shared" si="18"/>
        <v>0.32874074458888747</v>
      </c>
      <c r="W44" s="26">
        <f t="shared" si="18"/>
        <v>0.32874074458888747</v>
      </c>
      <c r="X44" s="26">
        <f t="shared" si="18"/>
        <v>0.32874074458888747</v>
      </c>
      <c r="Y44" s="26">
        <f t="shared" si="18"/>
        <v>0.32874074458888747</v>
      </c>
      <c r="Z44" s="26">
        <f t="shared" si="18"/>
        <v>0.32874074458888747</v>
      </c>
      <c r="AA44" s="26">
        <f t="shared" si="18"/>
        <v>0.32874074458888747</v>
      </c>
      <c r="AB44" s="26">
        <f t="shared" si="18"/>
        <v>0.32874074458888747</v>
      </c>
      <c r="AC44" s="26">
        <f t="shared" si="18"/>
        <v>0.32874074458888747</v>
      </c>
      <c r="AD44" s="26">
        <f t="shared" si="18"/>
        <v>0.32874074458888747</v>
      </c>
      <c r="AE44" s="26">
        <f t="shared" si="18"/>
        <v>0.32874074458888747</v>
      </c>
      <c r="AF44" s="26">
        <f t="shared" si="18"/>
        <v>0.32874074458888747</v>
      </c>
      <c r="AG44" s="26">
        <f t="shared" si="18"/>
        <v>0.32874074458888747</v>
      </c>
      <c r="AH44" s="26">
        <f t="shared" si="18"/>
        <v>0.32874074458888747</v>
      </c>
      <c r="AI44" s="26">
        <f t="shared" si="18"/>
        <v>0.32874074458888747</v>
      </c>
      <c r="AJ44" s="26">
        <f t="shared" si="18"/>
        <v>0.32874074458888747</v>
      </c>
      <c r="AK44" s="26">
        <f t="shared" si="18"/>
        <v>0.32874074458888747</v>
      </c>
      <c r="AL44" s="26">
        <f t="shared" si="18"/>
        <v>0.32874074458888747</v>
      </c>
      <c r="AM44" s="26">
        <f t="shared" si="18"/>
        <v>0.32874074458888747</v>
      </c>
      <c r="AN44" s="26">
        <f t="shared" si="18"/>
        <v>0.32874074458888747</v>
      </c>
      <c r="AO44" s="26">
        <f t="shared" si="18"/>
        <v>0.32874074458888747</v>
      </c>
      <c r="AP44" s="26">
        <f t="shared" si="18"/>
        <v>0.32874074458888747</v>
      </c>
      <c r="AQ44" s="26">
        <f t="shared" si="18"/>
        <v>0.32874074458888747</v>
      </c>
      <c r="AR44" s="26">
        <f t="shared" si="18"/>
        <v>0.32874074458888747</v>
      </c>
      <c r="AS44" s="26">
        <f t="shared" si="18"/>
        <v>0.32874074458888747</v>
      </c>
      <c r="AT44" s="26">
        <f t="shared" si="18"/>
        <v>0.32874074458888747</v>
      </c>
      <c r="AU44" s="26">
        <f t="shared" si="18"/>
        <v>0.32874074458888747</v>
      </c>
      <c r="AV44" s="26">
        <f t="shared" si="18"/>
        <v>0.32874074458888747</v>
      </c>
    </row>
    <row r="45" spans="1:55" x14ac:dyDescent="0.25">
      <c r="A45" s="1"/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5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5" hidden="1" x14ac:dyDescent="0.25">
      <c r="A47" s="1"/>
      <c r="C47" s="19"/>
      <c r="D47" s="1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55" hidden="1" x14ac:dyDescent="0.25">
      <c r="A48" s="1" t="s">
        <v>23</v>
      </c>
      <c r="C48" s="19"/>
      <c r="D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51" hidden="1" x14ac:dyDescent="0.25">
      <c r="A49" s="1"/>
      <c r="C49" s="19"/>
      <c r="D49" s="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51" hidden="1" x14ac:dyDescent="0.25">
      <c r="A50" t="s">
        <v>19</v>
      </c>
      <c r="B50" s="17">
        <f t="shared" ref="B50:B54" si="19">SUM(G50:AV50)</f>
        <v>0.14664000000000008</v>
      </c>
      <c r="C50" s="24">
        <f>B50/40</f>
        <v>3.6660000000000017E-3</v>
      </c>
      <c r="D50" s="19"/>
      <c r="I50" s="25">
        <f>D58*$H$7</f>
        <v>3.666E-3</v>
      </c>
      <c r="J50" s="3">
        <f t="shared" ref="J50:AV50" si="20">I50*(1+$B$6)</f>
        <v>3.666E-3</v>
      </c>
      <c r="K50" s="3">
        <f t="shared" si="20"/>
        <v>3.666E-3</v>
      </c>
      <c r="L50" s="3">
        <f t="shared" si="20"/>
        <v>3.666E-3</v>
      </c>
      <c r="M50" s="3">
        <f t="shared" si="20"/>
        <v>3.666E-3</v>
      </c>
      <c r="N50" s="3">
        <f t="shared" si="20"/>
        <v>3.666E-3</v>
      </c>
      <c r="O50" s="3">
        <f t="shared" si="20"/>
        <v>3.666E-3</v>
      </c>
      <c r="P50" s="3">
        <f t="shared" si="20"/>
        <v>3.666E-3</v>
      </c>
      <c r="Q50" s="3">
        <f t="shared" si="20"/>
        <v>3.666E-3</v>
      </c>
      <c r="R50" s="3">
        <f t="shared" si="20"/>
        <v>3.666E-3</v>
      </c>
      <c r="S50" s="3">
        <f t="shared" si="20"/>
        <v>3.666E-3</v>
      </c>
      <c r="T50" s="3">
        <f t="shared" si="20"/>
        <v>3.666E-3</v>
      </c>
      <c r="U50" s="3">
        <f t="shared" si="20"/>
        <v>3.666E-3</v>
      </c>
      <c r="V50" s="3">
        <f t="shared" si="20"/>
        <v>3.666E-3</v>
      </c>
      <c r="W50" s="3">
        <f t="shared" si="20"/>
        <v>3.666E-3</v>
      </c>
      <c r="X50" s="3">
        <f t="shared" si="20"/>
        <v>3.666E-3</v>
      </c>
      <c r="Y50" s="3">
        <f t="shared" si="20"/>
        <v>3.666E-3</v>
      </c>
      <c r="Z50" s="3">
        <f t="shared" si="20"/>
        <v>3.666E-3</v>
      </c>
      <c r="AA50" s="3">
        <f t="shared" si="20"/>
        <v>3.666E-3</v>
      </c>
      <c r="AB50" s="3">
        <f t="shared" si="20"/>
        <v>3.666E-3</v>
      </c>
      <c r="AC50" s="3">
        <f t="shared" si="20"/>
        <v>3.666E-3</v>
      </c>
      <c r="AD50" s="3">
        <f t="shared" si="20"/>
        <v>3.666E-3</v>
      </c>
      <c r="AE50" s="3">
        <f t="shared" si="20"/>
        <v>3.666E-3</v>
      </c>
      <c r="AF50" s="3">
        <f t="shared" si="20"/>
        <v>3.666E-3</v>
      </c>
      <c r="AG50" s="3">
        <f t="shared" si="20"/>
        <v>3.666E-3</v>
      </c>
      <c r="AH50" s="3">
        <f t="shared" si="20"/>
        <v>3.666E-3</v>
      </c>
      <c r="AI50" s="3">
        <f t="shared" si="20"/>
        <v>3.666E-3</v>
      </c>
      <c r="AJ50" s="3">
        <f t="shared" si="20"/>
        <v>3.666E-3</v>
      </c>
      <c r="AK50" s="3">
        <f t="shared" si="20"/>
        <v>3.666E-3</v>
      </c>
      <c r="AL50" s="3">
        <f t="shared" si="20"/>
        <v>3.666E-3</v>
      </c>
      <c r="AM50" s="3">
        <f t="shared" si="20"/>
        <v>3.666E-3</v>
      </c>
      <c r="AN50" s="3">
        <f t="shared" si="20"/>
        <v>3.666E-3</v>
      </c>
      <c r="AO50" s="3">
        <f t="shared" si="20"/>
        <v>3.666E-3</v>
      </c>
      <c r="AP50" s="3">
        <f t="shared" si="20"/>
        <v>3.666E-3</v>
      </c>
      <c r="AQ50" s="3">
        <f t="shared" si="20"/>
        <v>3.666E-3</v>
      </c>
      <c r="AR50" s="3">
        <f t="shared" si="20"/>
        <v>3.666E-3</v>
      </c>
      <c r="AS50" s="3">
        <f t="shared" si="20"/>
        <v>3.666E-3</v>
      </c>
      <c r="AT50" s="3">
        <f t="shared" si="20"/>
        <v>3.666E-3</v>
      </c>
      <c r="AU50" s="3">
        <f t="shared" si="20"/>
        <v>3.666E-3</v>
      </c>
      <c r="AV50" s="3">
        <f t="shared" si="20"/>
        <v>3.666E-3</v>
      </c>
    </row>
    <row r="51" spans="1:51" hidden="1" x14ac:dyDescent="0.25">
      <c r="A51" t="s">
        <v>20</v>
      </c>
      <c r="B51" s="17">
        <f t="shared" si="19"/>
        <v>12.368719999999987</v>
      </c>
      <c r="C51" s="24">
        <f t="shared" ref="C51:C52" si="21">B51/40</f>
        <v>0.30921799999999966</v>
      </c>
      <c r="D51" s="19"/>
      <c r="I51" s="25">
        <f>D59*$H$7</f>
        <v>0.30921799999999999</v>
      </c>
      <c r="J51" s="3">
        <f t="shared" ref="J51:AV51" si="22">I51*(1+$B$6)</f>
        <v>0.30921799999999999</v>
      </c>
      <c r="K51" s="3">
        <f t="shared" si="22"/>
        <v>0.30921799999999999</v>
      </c>
      <c r="L51" s="3">
        <f t="shared" si="22"/>
        <v>0.30921799999999999</v>
      </c>
      <c r="M51" s="3">
        <f t="shared" si="22"/>
        <v>0.30921799999999999</v>
      </c>
      <c r="N51" s="3">
        <f t="shared" si="22"/>
        <v>0.30921799999999999</v>
      </c>
      <c r="O51" s="3">
        <f t="shared" si="22"/>
        <v>0.30921799999999999</v>
      </c>
      <c r="P51" s="3">
        <f t="shared" si="22"/>
        <v>0.30921799999999999</v>
      </c>
      <c r="Q51" s="3">
        <f t="shared" si="22"/>
        <v>0.30921799999999999</v>
      </c>
      <c r="R51" s="3">
        <f t="shared" si="22"/>
        <v>0.30921799999999999</v>
      </c>
      <c r="S51" s="3">
        <f t="shared" si="22"/>
        <v>0.30921799999999999</v>
      </c>
      <c r="T51" s="3">
        <f t="shared" si="22"/>
        <v>0.30921799999999999</v>
      </c>
      <c r="U51" s="3">
        <f t="shared" si="22"/>
        <v>0.30921799999999999</v>
      </c>
      <c r="V51" s="3">
        <f t="shared" si="22"/>
        <v>0.30921799999999999</v>
      </c>
      <c r="W51" s="3">
        <f t="shared" si="22"/>
        <v>0.30921799999999999</v>
      </c>
      <c r="X51" s="3">
        <f t="shared" si="22"/>
        <v>0.30921799999999999</v>
      </c>
      <c r="Y51" s="3">
        <f t="shared" si="22"/>
        <v>0.30921799999999999</v>
      </c>
      <c r="Z51" s="3">
        <f t="shared" si="22"/>
        <v>0.30921799999999999</v>
      </c>
      <c r="AA51" s="3">
        <f t="shared" si="22"/>
        <v>0.30921799999999999</v>
      </c>
      <c r="AB51" s="3">
        <f t="shared" si="22"/>
        <v>0.30921799999999999</v>
      </c>
      <c r="AC51" s="3">
        <f t="shared" si="22"/>
        <v>0.30921799999999999</v>
      </c>
      <c r="AD51" s="3">
        <f t="shared" si="22"/>
        <v>0.30921799999999999</v>
      </c>
      <c r="AE51" s="3">
        <f t="shared" si="22"/>
        <v>0.30921799999999999</v>
      </c>
      <c r="AF51" s="3">
        <f t="shared" si="22"/>
        <v>0.30921799999999999</v>
      </c>
      <c r="AG51" s="3">
        <f t="shared" si="22"/>
        <v>0.30921799999999999</v>
      </c>
      <c r="AH51" s="3">
        <f t="shared" si="22"/>
        <v>0.30921799999999999</v>
      </c>
      <c r="AI51" s="3">
        <f t="shared" si="22"/>
        <v>0.30921799999999999</v>
      </c>
      <c r="AJ51" s="3">
        <f t="shared" si="22"/>
        <v>0.30921799999999999</v>
      </c>
      <c r="AK51" s="3">
        <f t="shared" si="22"/>
        <v>0.30921799999999999</v>
      </c>
      <c r="AL51" s="3">
        <f t="shared" si="22"/>
        <v>0.30921799999999999</v>
      </c>
      <c r="AM51" s="3">
        <f t="shared" si="22"/>
        <v>0.30921799999999999</v>
      </c>
      <c r="AN51" s="3">
        <f t="shared" si="22"/>
        <v>0.30921799999999999</v>
      </c>
      <c r="AO51" s="3">
        <f t="shared" si="22"/>
        <v>0.30921799999999999</v>
      </c>
      <c r="AP51" s="3">
        <f t="shared" si="22"/>
        <v>0.30921799999999999</v>
      </c>
      <c r="AQ51" s="3">
        <f t="shared" si="22"/>
        <v>0.30921799999999999</v>
      </c>
      <c r="AR51" s="3">
        <f t="shared" si="22"/>
        <v>0.30921799999999999</v>
      </c>
      <c r="AS51" s="3">
        <f t="shared" si="22"/>
        <v>0.30921799999999999</v>
      </c>
      <c r="AT51" s="3">
        <f t="shared" si="22"/>
        <v>0.30921799999999999</v>
      </c>
      <c r="AU51" s="3">
        <f t="shared" si="22"/>
        <v>0.30921799999999999</v>
      </c>
      <c r="AV51" s="3">
        <f t="shared" si="22"/>
        <v>0.30921799999999999</v>
      </c>
    </row>
    <row r="52" spans="1:51" hidden="1" x14ac:dyDescent="0.25">
      <c r="A52" t="s">
        <v>21</v>
      </c>
      <c r="B52" s="17">
        <f t="shared" si="19"/>
        <v>10.472559999999998</v>
      </c>
      <c r="C52" s="24">
        <f t="shared" si="21"/>
        <v>0.26181399999999994</v>
      </c>
      <c r="D52" s="19"/>
      <c r="I52" s="25">
        <f>D60*$H$7</f>
        <v>0.26181399999999999</v>
      </c>
      <c r="J52" s="3">
        <f t="shared" ref="J52:AV52" si="23">I52*(1+$B$6)</f>
        <v>0.26181399999999999</v>
      </c>
      <c r="K52" s="3">
        <f t="shared" si="23"/>
        <v>0.26181399999999999</v>
      </c>
      <c r="L52" s="3">
        <f t="shared" si="23"/>
        <v>0.26181399999999999</v>
      </c>
      <c r="M52" s="3">
        <f t="shared" si="23"/>
        <v>0.26181399999999999</v>
      </c>
      <c r="N52" s="3">
        <f t="shared" si="23"/>
        <v>0.26181399999999999</v>
      </c>
      <c r="O52" s="3">
        <f t="shared" si="23"/>
        <v>0.26181399999999999</v>
      </c>
      <c r="P52" s="3">
        <f t="shared" si="23"/>
        <v>0.26181399999999999</v>
      </c>
      <c r="Q52" s="3">
        <f t="shared" si="23"/>
        <v>0.26181399999999999</v>
      </c>
      <c r="R52" s="3">
        <f t="shared" si="23"/>
        <v>0.26181399999999999</v>
      </c>
      <c r="S52" s="3">
        <f t="shared" si="23"/>
        <v>0.26181399999999999</v>
      </c>
      <c r="T52" s="3">
        <f t="shared" si="23"/>
        <v>0.26181399999999999</v>
      </c>
      <c r="U52" s="3">
        <f t="shared" si="23"/>
        <v>0.26181399999999999</v>
      </c>
      <c r="V52" s="3">
        <f t="shared" si="23"/>
        <v>0.26181399999999999</v>
      </c>
      <c r="W52" s="3">
        <f t="shared" si="23"/>
        <v>0.26181399999999999</v>
      </c>
      <c r="X52" s="3">
        <f t="shared" si="23"/>
        <v>0.26181399999999999</v>
      </c>
      <c r="Y52" s="3">
        <f t="shared" si="23"/>
        <v>0.26181399999999999</v>
      </c>
      <c r="Z52" s="3">
        <f t="shared" si="23"/>
        <v>0.26181399999999999</v>
      </c>
      <c r="AA52" s="3">
        <f t="shared" si="23"/>
        <v>0.26181399999999999</v>
      </c>
      <c r="AB52" s="3">
        <f t="shared" si="23"/>
        <v>0.26181399999999999</v>
      </c>
      <c r="AC52" s="3">
        <f t="shared" si="23"/>
        <v>0.26181399999999999</v>
      </c>
      <c r="AD52" s="3">
        <f t="shared" si="23"/>
        <v>0.26181399999999999</v>
      </c>
      <c r="AE52" s="3">
        <f t="shared" si="23"/>
        <v>0.26181399999999999</v>
      </c>
      <c r="AF52" s="3">
        <f t="shared" si="23"/>
        <v>0.26181399999999999</v>
      </c>
      <c r="AG52" s="3">
        <f t="shared" si="23"/>
        <v>0.26181399999999999</v>
      </c>
      <c r="AH52" s="3">
        <f t="shared" si="23"/>
        <v>0.26181399999999999</v>
      </c>
      <c r="AI52" s="3">
        <f t="shared" si="23"/>
        <v>0.26181399999999999</v>
      </c>
      <c r="AJ52" s="3">
        <f t="shared" si="23"/>
        <v>0.26181399999999999</v>
      </c>
      <c r="AK52" s="3">
        <f t="shared" si="23"/>
        <v>0.26181399999999999</v>
      </c>
      <c r="AL52" s="3">
        <f t="shared" si="23"/>
        <v>0.26181399999999999</v>
      </c>
      <c r="AM52" s="3">
        <f t="shared" si="23"/>
        <v>0.26181399999999999</v>
      </c>
      <c r="AN52" s="3">
        <f t="shared" si="23"/>
        <v>0.26181399999999999</v>
      </c>
      <c r="AO52" s="3">
        <f t="shared" si="23"/>
        <v>0.26181399999999999</v>
      </c>
      <c r="AP52" s="3">
        <f t="shared" si="23"/>
        <v>0.26181399999999999</v>
      </c>
      <c r="AQ52" s="3">
        <f t="shared" si="23"/>
        <v>0.26181399999999999</v>
      </c>
      <c r="AR52" s="3">
        <f t="shared" si="23"/>
        <v>0.26181399999999999</v>
      </c>
      <c r="AS52" s="3">
        <f t="shared" si="23"/>
        <v>0.26181399999999999</v>
      </c>
      <c r="AT52" s="3">
        <f t="shared" si="23"/>
        <v>0.26181399999999999</v>
      </c>
      <c r="AU52" s="3">
        <f t="shared" si="23"/>
        <v>0.26181399999999999</v>
      </c>
      <c r="AV52" s="3">
        <f t="shared" si="23"/>
        <v>0.26181399999999999</v>
      </c>
    </row>
    <row r="53" spans="1:51" hidden="1" x14ac:dyDescent="0.25">
      <c r="A53" s="1"/>
      <c r="B53" s="17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idden="1" x14ac:dyDescent="0.25">
      <c r="A54" s="1" t="s">
        <v>22</v>
      </c>
      <c r="B54" s="17">
        <f t="shared" si="19"/>
        <v>22.987920000000013</v>
      </c>
      <c r="C54" s="17">
        <f>B54/40</f>
        <v>0.57469800000000038</v>
      </c>
      <c r="D54" s="19"/>
      <c r="G54">
        <f>SUM(G50:G52)</f>
        <v>0</v>
      </c>
      <c r="H54">
        <f t="shared" ref="H54:AY54" si="24">SUM(H50:H52)</f>
        <v>0</v>
      </c>
      <c r="I54">
        <f t="shared" si="24"/>
        <v>0.57469799999999993</v>
      </c>
      <c r="J54">
        <f t="shared" si="24"/>
        <v>0.57469799999999993</v>
      </c>
      <c r="K54">
        <f t="shared" si="24"/>
        <v>0.57469799999999993</v>
      </c>
      <c r="L54">
        <f t="shared" si="24"/>
        <v>0.57469799999999993</v>
      </c>
      <c r="M54">
        <f t="shared" si="24"/>
        <v>0.57469799999999993</v>
      </c>
      <c r="N54">
        <f t="shared" si="24"/>
        <v>0.57469799999999993</v>
      </c>
      <c r="O54">
        <f t="shared" si="24"/>
        <v>0.57469799999999993</v>
      </c>
      <c r="P54">
        <f t="shared" si="24"/>
        <v>0.57469799999999993</v>
      </c>
      <c r="Q54">
        <f t="shared" si="24"/>
        <v>0.57469799999999993</v>
      </c>
      <c r="R54">
        <f t="shared" si="24"/>
        <v>0.57469799999999993</v>
      </c>
      <c r="S54">
        <f t="shared" si="24"/>
        <v>0.57469799999999993</v>
      </c>
      <c r="T54">
        <f t="shared" si="24"/>
        <v>0.57469799999999993</v>
      </c>
      <c r="U54">
        <f t="shared" si="24"/>
        <v>0.57469799999999993</v>
      </c>
      <c r="V54">
        <f t="shared" si="24"/>
        <v>0.57469799999999993</v>
      </c>
      <c r="W54">
        <f t="shared" si="24"/>
        <v>0.57469799999999993</v>
      </c>
      <c r="X54">
        <f t="shared" si="24"/>
        <v>0.57469799999999993</v>
      </c>
      <c r="Y54">
        <f t="shared" si="24"/>
        <v>0.57469799999999993</v>
      </c>
      <c r="Z54">
        <f t="shared" si="24"/>
        <v>0.57469799999999993</v>
      </c>
      <c r="AA54">
        <f t="shared" si="24"/>
        <v>0.57469799999999993</v>
      </c>
      <c r="AB54">
        <f t="shared" si="24"/>
        <v>0.57469799999999993</v>
      </c>
      <c r="AC54">
        <f t="shared" si="24"/>
        <v>0.57469799999999993</v>
      </c>
      <c r="AD54">
        <f t="shared" si="24"/>
        <v>0.57469799999999993</v>
      </c>
      <c r="AE54">
        <f t="shared" si="24"/>
        <v>0.57469799999999993</v>
      </c>
      <c r="AF54">
        <f t="shared" si="24"/>
        <v>0.57469799999999993</v>
      </c>
      <c r="AG54">
        <f t="shared" si="24"/>
        <v>0.57469799999999993</v>
      </c>
      <c r="AH54">
        <f t="shared" si="24"/>
        <v>0.57469799999999993</v>
      </c>
      <c r="AI54">
        <f t="shared" si="24"/>
        <v>0.57469799999999993</v>
      </c>
      <c r="AJ54">
        <f t="shared" si="24"/>
        <v>0.57469799999999993</v>
      </c>
      <c r="AK54">
        <f t="shared" si="24"/>
        <v>0.57469799999999993</v>
      </c>
      <c r="AL54">
        <f t="shared" si="24"/>
        <v>0.57469799999999993</v>
      </c>
      <c r="AM54">
        <f t="shared" si="24"/>
        <v>0.57469799999999993</v>
      </c>
      <c r="AN54">
        <f t="shared" si="24"/>
        <v>0.57469799999999993</v>
      </c>
      <c r="AO54">
        <f t="shared" si="24"/>
        <v>0.57469799999999993</v>
      </c>
      <c r="AP54">
        <f t="shared" si="24"/>
        <v>0.57469799999999993</v>
      </c>
      <c r="AQ54">
        <f t="shared" si="24"/>
        <v>0.57469799999999993</v>
      </c>
      <c r="AR54">
        <f t="shared" si="24"/>
        <v>0.57469799999999993</v>
      </c>
      <c r="AS54">
        <f t="shared" si="24"/>
        <v>0.57469799999999993</v>
      </c>
      <c r="AT54">
        <f t="shared" si="24"/>
        <v>0.57469799999999993</v>
      </c>
      <c r="AU54">
        <f t="shared" si="24"/>
        <v>0.57469799999999993</v>
      </c>
      <c r="AV54">
        <f t="shared" si="24"/>
        <v>0.57469799999999993</v>
      </c>
      <c r="AW54">
        <f t="shared" si="24"/>
        <v>0</v>
      </c>
      <c r="AX54">
        <f t="shared" si="24"/>
        <v>0</v>
      </c>
      <c r="AY54">
        <f t="shared" si="24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24</v>
      </c>
      <c r="C56" s="19"/>
      <c r="D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idden="1" x14ac:dyDescent="0.25">
      <c r="A57" s="1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t="s">
        <v>19</v>
      </c>
      <c r="B58" s="17">
        <f t="shared" ref="B58:B62" si="25">SUM(G58:AV58)</f>
        <v>0.14664000000000008</v>
      </c>
      <c r="C58" s="19">
        <f>B58/40</f>
        <v>3.6660000000000017E-3</v>
      </c>
      <c r="D58" s="27">
        <v>3.666E-3</v>
      </c>
      <c r="E58" s="23">
        <f t="shared" ref="E58:E60" si="26">D58-C58</f>
        <v>0</v>
      </c>
      <c r="G58" s="17">
        <f>G50/G7</f>
        <v>0</v>
      </c>
      <c r="I58" s="3">
        <f t="shared" ref="I58:AV58" si="27">I50/I7</f>
        <v>3.666E-3</v>
      </c>
      <c r="J58" s="3">
        <f t="shared" si="27"/>
        <v>3.666E-3</v>
      </c>
      <c r="K58" s="3">
        <f t="shared" si="27"/>
        <v>3.666E-3</v>
      </c>
      <c r="L58" s="3">
        <f t="shared" si="27"/>
        <v>3.666E-3</v>
      </c>
      <c r="M58" s="3">
        <f t="shared" si="27"/>
        <v>3.666E-3</v>
      </c>
      <c r="N58" s="3">
        <f t="shared" si="27"/>
        <v>3.666E-3</v>
      </c>
      <c r="O58" s="3">
        <f t="shared" si="27"/>
        <v>3.666E-3</v>
      </c>
      <c r="P58" s="3">
        <f t="shared" si="27"/>
        <v>3.666E-3</v>
      </c>
      <c r="Q58" s="3">
        <f t="shared" si="27"/>
        <v>3.666E-3</v>
      </c>
      <c r="R58" s="3">
        <f t="shared" si="27"/>
        <v>3.666E-3</v>
      </c>
      <c r="S58" s="3">
        <f t="shared" si="27"/>
        <v>3.666E-3</v>
      </c>
      <c r="T58" s="3">
        <f t="shared" si="27"/>
        <v>3.666E-3</v>
      </c>
      <c r="U58" s="3">
        <f t="shared" si="27"/>
        <v>3.666E-3</v>
      </c>
      <c r="V58" s="3">
        <f t="shared" si="27"/>
        <v>3.666E-3</v>
      </c>
      <c r="W58" s="3">
        <f t="shared" si="27"/>
        <v>3.666E-3</v>
      </c>
      <c r="X58" s="3">
        <f t="shared" si="27"/>
        <v>3.666E-3</v>
      </c>
      <c r="Y58" s="3">
        <f t="shared" si="27"/>
        <v>3.666E-3</v>
      </c>
      <c r="Z58" s="3">
        <f t="shared" si="27"/>
        <v>3.666E-3</v>
      </c>
      <c r="AA58" s="3">
        <f t="shared" si="27"/>
        <v>3.666E-3</v>
      </c>
      <c r="AB58" s="3">
        <f t="shared" si="27"/>
        <v>3.666E-3</v>
      </c>
      <c r="AC58" s="3">
        <f t="shared" si="27"/>
        <v>3.666E-3</v>
      </c>
      <c r="AD58" s="3">
        <f t="shared" si="27"/>
        <v>3.666E-3</v>
      </c>
      <c r="AE58" s="3">
        <f t="shared" si="27"/>
        <v>3.666E-3</v>
      </c>
      <c r="AF58" s="3">
        <f t="shared" si="27"/>
        <v>3.666E-3</v>
      </c>
      <c r="AG58" s="3">
        <f t="shared" si="27"/>
        <v>3.666E-3</v>
      </c>
      <c r="AH58" s="3">
        <f t="shared" si="27"/>
        <v>3.666E-3</v>
      </c>
      <c r="AI58" s="3">
        <f t="shared" si="27"/>
        <v>3.666E-3</v>
      </c>
      <c r="AJ58" s="3">
        <f t="shared" si="27"/>
        <v>3.666E-3</v>
      </c>
      <c r="AK58" s="3">
        <f t="shared" si="27"/>
        <v>3.666E-3</v>
      </c>
      <c r="AL58" s="3">
        <f t="shared" si="27"/>
        <v>3.666E-3</v>
      </c>
      <c r="AM58" s="3">
        <f t="shared" si="27"/>
        <v>3.666E-3</v>
      </c>
      <c r="AN58" s="3">
        <f t="shared" si="27"/>
        <v>3.666E-3</v>
      </c>
      <c r="AO58" s="3">
        <f t="shared" si="27"/>
        <v>3.666E-3</v>
      </c>
      <c r="AP58" s="3">
        <f t="shared" si="27"/>
        <v>3.666E-3</v>
      </c>
      <c r="AQ58" s="3">
        <f t="shared" si="27"/>
        <v>3.666E-3</v>
      </c>
      <c r="AR58" s="3">
        <f t="shared" si="27"/>
        <v>3.666E-3</v>
      </c>
      <c r="AS58" s="3">
        <f t="shared" si="27"/>
        <v>3.666E-3</v>
      </c>
      <c r="AT58" s="3">
        <f t="shared" si="27"/>
        <v>3.666E-3</v>
      </c>
      <c r="AU58" s="3">
        <f t="shared" si="27"/>
        <v>3.666E-3</v>
      </c>
      <c r="AV58" s="3">
        <f t="shared" si="27"/>
        <v>3.666E-3</v>
      </c>
    </row>
    <row r="59" spans="1:51" hidden="1" x14ac:dyDescent="0.25">
      <c r="A59" t="s">
        <v>20</v>
      </c>
      <c r="B59" s="17">
        <f t="shared" si="25"/>
        <v>12.368719999999987</v>
      </c>
      <c r="C59" s="19">
        <f t="shared" ref="C59:C60" si="28">B59/40</f>
        <v>0.30921799999999966</v>
      </c>
      <c r="D59" s="27">
        <v>0.30921799999999999</v>
      </c>
      <c r="E59" s="23">
        <f t="shared" si="26"/>
        <v>0</v>
      </c>
      <c r="G59" s="17">
        <f>G51/G7</f>
        <v>0</v>
      </c>
      <c r="I59" s="3">
        <f t="shared" ref="I59:AV59" si="29">I51/I7</f>
        <v>0.30921799999999999</v>
      </c>
      <c r="J59" s="3">
        <f t="shared" si="29"/>
        <v>0.30921799999999999</v>
      </c>
      <c r="K59" s="3">
        <f t="shared" si="29"/>
        <v>0.30921799999999999</v>
      </c>
      <c r="L59" s="3">
        <f t="shared" si="29"/>
        <v>0.30921799999999999</v>
      </c>
      <c r="M59" s="3">
        <f t="shared" si="29"/>
        <v>0.30921799999999999</v>
      </c>
      <c r="N59" s="3">
        <f t="shared" si="29"/>
        <v>0.30921799999999999</v>
      </c>
      <c r="O59" s="3">
        <f t="shared" si="29"/>
        <v>0.30921799999999999</v>
      </c>
      <c r="P59" s="3">
        <f t="shared" si="29"/>
        <v>0.30921799999999999</v>
      </c>
      <c r="Q59" s="3">
        <f t="shared" si="29"/>
        <v>0.30921799999999999</v>
      </c>
      <c r="R59" s="3">
        <f t="shared" si="29"/>
        <v>0.30921799999999999</v>
      </c>
      <c r="S59" s="3">
        <f t="shared" si="29"/>
        <v>0.30921799999999999</v>
      </c>
      <c r="T59" s="3">
        <f t="shared" si="29"/>
        <v>0.30921799999999999</v>
      </c>
      <c r="U59" s="3">
        <f t="shared" si="29"/>
        <v>0.30921799999999999</v>
      </c>
      <c r="V59" s="3">
        <f t="shared" si="29"/>
        <v>0.30921799999999999</v>
      </c>
      <c r="W59" s="3">
        <f t="shared" si="29"/>
        <v>0.30921799999999999</v>
      </c>
      <c r="X59" s="3">
        <f t="shared" si="29"/>
        <v>0.30921799999999999</v>
      </c>
      <c r="Y59" s="3">
        <f t="shared" si="29"/>
        <v>0.30921799999999999</v>
      </c>
      <c r="Z59" s="3">
        <f t="shared" si="29"/>
        <v>0.30921799999999999</v>
      </c>
      <c r="AA59" s="3">
        <f t="shared" si="29"/>
        <v>0.30921799999999999</v>
      </c>
      <c r="AB59" s="3">
        <f t="shared" si="29"/>
        <v>0.30921799999999999</v>
      </c>
      <c r="AC59" s="3">
        <f t="shared" si="29"/>
        <v>0.30921799999999999</v>
      </c>
      <c r="AD59" s="3">
        <f t="shared" si="29"/>
        <v>0.30921799999999999</v>
      </c>
      <c r="AE59" s="3">
        <f t="shared" si="29"/>
        <v>0.30921799999999999</v>
      </c>
      <c r="AF59" s="3">
        <f t="shared" si="29"/>
        <v>0.30921799999999999</v>
      </c>
      <c r="AG59" s="3">
        <f t="shared" si="29"/>
        <v>0.30921799999999999</v>
      </c>
      <c r="AH59" s="3">
        <f t="shared" si="29"/>
        <v>0.30921799999999999</v>
      </c>
      <c r="AI59" s="3">
        <f t="shared" si="29"/>
        <v>0.30921799999999999</v>
      </c>
      <c r="AJ59" s="3">
        <f t="shared" si="29"/>
        <v>0.30921799999999999</v>
      </c>
      <c r="AK59" s="3">
        <f t="shared" si="29"/>
        <v>0.30921799999999999</v>
      </c>
      <c r="AL59" s="3">
        <f t="shared" si="29"/>
        <v>0.30921799999999999</v>
      </c>
      <c r="AM59" s="3">
        <f t="shared" si="29"/>
        <v>0.30921799999999999</v>
      </c>
      <c r="AN59" s="3">
        <f t="shared" si="29"/>
        <v>0.30921799999999999</v>
      </c>
      <c r="AO59" s="3">
        <f t="shared" si="29"/>
        <v>0.30921799999999999</v>
      </c>
      <c r="AP59" s="3">
        <f t="shared" si="29"/>
        <v>0.30921799999999999</v>
      </c>
      <c r="AQ59" s="3">
        <f t="shared" si="29"/>
        <v>0.30921799999999999</v>
      </c>
      <c r="AR59" s="3">
        <f t="shared" si="29"/>
        <v>0.30921799999999999</v>
      </c>
      <c r="AS59" s="3">
        <f t="shared" si="29"/>
        <v>0.30921799999999999</v>
      </c>
      <c r="AT59" s="3">
        <f t="shared" si="29"/>
        <v>0.30921799999999999</v>
      </c>
      <c r="AU59" s="3">
        <f t="shared" si="29"/>
        <v>0.30921799999999999</v>
      </c>
      <c r="AV59" s="3">
        <f t="shared" si="29"/>
        <v>0.30921799999999999</v>
      </c>
    </row>
    <row r="60" spans="1:51" hidden="1" x14ac:dyDescent="0.25">
      <c r="A60" t="s">
        <v>21</v>
      </c>
      <c r="B60" s="17">
        <f t="shared" si="25"/>
        <v>10.472559999999998</v>
      </c>
      <c r="C60" s="19">
        <f t="shared" si="28"/>
        <v>0.26181399999999994</v>
      </c>
      <c r="D60" s="27">
        <v>0.26181399999999999</v>
      </c>
      <c r="E60" s="23">
        <f t="shared" si="26"/>
        <v>0</v>
      </c>
      <c r="G60" s="17">
        <f>G52/G7</f>
        <v>0</v>
      </c>
      <c r="I60" s="3">
        <f t="shared" ref="I60:AV60" si="30">I52/I7</f>
        <v>0.26181399999999999</v>
      </c>
      <c r="J60" s="3">
        <f t="shared" si="30"/>
        <v>0.26181399999999999</v>
      </c>
      <c r="K60" s="3">
        <f t="shared" si="30"/>
        <v>0.26181399999999999</v>
      </c>
      <c r="L60" s="3">
        <f t="shared" si="30"/>
        <v>0.26181399999999999</v>
      </c>
      <c r="M60" s="3">
        <f t="shared" si="30"/>
        <v>0.26181399999999999</v>
      </c>
      <c r="N60" s="3">
        <f t="shared" si="30"/>
        <v>0.26181399999999999</v>
      </c>
      <c r="O60" s="3">
        <f t="shared" si="30"/>
        <v>0.26181399999999999</v>
      </c>
      <c r="P60" s="3">
        <f t="shared" si="30"/>
        <v>0.26181399999999999</v>
      </c>
      <c r="Q60" s="3">
        <f t="shared" si="30"/>
        <v>0.26181399999999999</v>
      </c>
      <c r="R60" s="3">
        <f t="shared" si="30"/>
        <v>0.26181399999999999</v>
      </c>
      <c r="S60" s="3">
        <f t="shared" si="30"/>
        <v>0.26181399999999999</v>
      </c>
      <c r="T60" s="3">
        <f t="shared" si="30"/>
        <v>0.26181399999999999</v>
      </c>
      <c r="U60" s="3">
        <f t="shared" si="30"/>
        <v>0.26181399999999999</v>
      </c>
      <c r="V60" s="3">
        <f t="shared" si="30"/>
        <v>0.26181399999999999</v>
      </c>
      <c r="W60" s="3">
        <f t="shared" si="30"/>
        <v>0.26181399999999999</v>
      </c>
      <c r="X60" s="3">
        <f t="shared" si="30"/>
        <v>0.26181399999999999</v>
      </c>
      <c r="Y60" s="3">
        <f t="shared" si="30"/>
        <v>0.26181399999999999</v>
      </c>
      <c r="Z60" s="3">
        <f t="shared" si="30"/>
        <v>0.26181399999999999</v>
      </c>
      <c r="AA60" s="3">
        <f t="shared" si="30"/>
        <v>0.26181399999999999</v>
      </c>
      <c r="AB60" s="3">
        <f t="shared" si="30"/>
        <v>0.26181399999999999</v>
      </c>
      <c r="AC60" s="3">
        <f t="shared" si="30"/>
        <v>0.26181399999999999</v>
      </c>
      <c r="AD60" s="3">
        <f t="shared" si="30"/>
        <v>0.26181399999999999</v>
      </c>
      <c r="AE60" s="3">
        <f t="shared" si="30"/>
        <v>0.26181399999999999</v>
      </c>
      <c r="AF60" s="3">
        <f t="shared" si="30"/>
        <v>0.26181399999999999</v>
      </c>
      <c r="AG60" s="3">
        <f t="shared" si="30"/>
        <v>0.26181399999999999</v>
      </c>
      <c r="AH60" s="3">
        <f t="shared" si="30"/>
        <v>0.26181399999999999</v>
      </c>
      <c r="AI60" s="3">
        <f t="shared" si="30"/>
        <v>0.26181399999999999</v>
      </c>
      <c r="AJ60" s="3">
        <f t="shared" si="30"/>
        <v>0.26181399999999999</v>
      </c>
      <c r="AK60" s="3">
        <f t="shared" si="30"/>
        <v>0.26181399999999999</v>
      </c>
      <c r="AL60" s="3">
        <f t="shared" si="30"/>
        <v>0.26181399999999999</v>
      </c>
      <c r="AM60" s="3">
        <f t="shared" si="30"/>
        <v>0.26181399999999999</v>
      </c>
      <c r="AN60" s="3">
        <f t="shared" si="30"/>
        <v>0.26181399999999999</v>
      </c>
      <c r="AO60" s="3">
        <f t="shared" si="30"/>
        <v>0.26181399999999999</v>
      </c>
      <c r="AP60" s="3">
        <f t="shared" si="30"/>
        <v>0.26181399999999999</v>
      </c>
      <c r="AQ60" s="3">
        <f t="shared" si="30"/>
        <v>0.26181399999999999</v>
      </c>
      <c r="AR60" s="3">
        <f t="shared" si="30"/>
        <v>0.26181399999999999</v>
      </c>
      <c r="AS60" s="3">
        <f t="shared" si="30"/>
        <v>0.26181399999999999</v>
      </c>
      <c r="AT60" s="3">
        <f t="shared" si="30"/>
        <v>0.26181399999999999</v>
      </c>
      <c r="AU60" s="3">
        <f t="shared" si="30"/>
        <v>0.26181399999999999</v>
      </c>
      <c r="AV60" s="3">
        <f t="shared" si="30"/>
        <v>0.26181399999999999</v>
      </c>
    </row>
    <row r="61" spans="1:51" hidden="1" x14ac:dyDescent="0.25">
      <c r="A61" s="1"/>
      <c r="B61" s="17"/>
      <c r="C61" s="19"/>
      <c r="D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51" hidden="1" x14ac:dyDescent="0.25">
      <c r="A62" s="1" t="s">
        <v>25</v>
      </c>
      <c r="B62" s="17">
        <f t="shared" si="25"/>
        <v>22.987920000000013</v>
      </c>
      <c r="C62" s="19">
        <f>B62/40</f>
        <v>0.57469800000000038</v>
      </c>
      <c r="D62" s="19"/>
      <c r="G62" s="17">
        <f>SUM(G58:G61)</f>
        <v>0</v>
      </c>
      <c r="H62" s="17">
        <f t="shared" ref="H62:AY62" si="31">SUM(H58:H61)</f>
        <v>0</v>
      </c>
      <c r="I62" s="17">
        <f t="shared" si="31"/>
        <v>0.57469799999999993</v>
      </c>
      <c r="J62" s="17">
        <f t="shared" si="31"/>
        <v>0.57469799999999993</v>
      </c>
      <c r="K62" s="17">
        <f t="shared" si="31"/>
        <v>0.57469799999999993</v>
      </c>
      <c r="L62" s="17">
        <f t="shared" si="31"/>
        <v>0.57469799999999993</v>
      </c>
      <c r="M62" s="17">
        <f t="shared" si="31"/>
        <v>0.57469799999999993</v>
      </c>
      <c r="N62" s="17">
        <f t="shared" si="31"/>
        <v>0.57469799999999993</v>
      </c>
      <c r="O62" s="17">
        <f t="shared" si="31"/>
        <v>0.57469799999999993</v>
      </c>
      <c r="P62" s="17">
        <f t="shared" si="31"/>
        <v>0.57469799999999993</v>
      </c>
      <c r="Q62" s="17">
        <f t="shared" si="31"/>
        <v>0.57469799999999993</v>
      </c>
      <c r="R62" s="17">
        <f t="shared" si="31"/>
        <v>0.57469799999999993</v>
      </c>
      <c r="S62" s="17">
        <f t="shared" si="31"/>
        <v>0.57469799999999993</v>
      </c>
      <c r="T62" s="17">
        <f t="shared" si="31"/>
        <v>0.57469799999999993</v>
      </c>
      <c r="U62" s="17">
        <f t="shared" si="31"/>
        <v>0.57469799999999993</v>
      </c>
      <c r="V62" s="17">
        <f t="shared" si="31"/>
        <v>0.57469799999999993</v>
      </c>
      <c r="W62" s="17">
        <f t="shared" si="31"/>
        <v>0.57469799999999993</v>
      </c>
      <c r="X62" s="17">
        <f t="shared" si="31"/>
        <v>0.57469799999999993</v>
      </c>
      <c r="Y62" s="17">
        <f t="shared" si="31"/>
        <v>0.57469799999999993</v>
      </c>
      <c r="Z62" s="17">
        <f t="shared" si="31"/>
        <v>0.57469799999999993</v>
      </c>
      <c r="AA62" s="17">
        <f t="shared" si="31"/>
        <v>0.57469799999999993</v>
      </c>
      <c r="AB62" s="17">
        <f t="shared" si="31"/>
        <v>0.57469799999999993</v>
      </c>
      <c r="AC62" s="17">
        <f t="shared" si="31"/>
        <v>0.57469799999999993</v>
      </c>
      <c r="AD62" s="17">
        <f t="shared" si="31"/>
        <v>0.57469799999999993</v>
      </c>
      <c r="AE62" s="17">
        <f t="shared" si="31"/>
        <v>0.57469799999999993</v>
      </c>
      <c r="AF62" s="17">
        <f t="shared" si="31"/>
        <v>0.57469799999999993</v>
      </c>
      <c r="AG62" s="17">
        <f t="shared" si="31"/>
        <v>0.57469799999999993</v>
      </c>
      <c r="AH62" s="17">
        <f t="shared" si="31"/>
        <v>0.57469799999999993</v>
      </c>
      <c r="AI62" s="17">
        <f t="shared" si="31"/>
        <v>0.57469799999999993</v>
      </c>
      <c r="AJ62" s="17">
        <f t="shared" si="31"/>
        <v>0.57469799999999993</v>
      </c>
      <c r="AK62" s="17">
        <f t="shared" si="31"/>
        <v>0.57469799999999993</v>
      </c>
      <c r="AL62" s="17">
        <f t="shared" si="31"/>
        <v>0.57469799999999993</v>
      </c>
      <c r="AM62" s="17">
        <f t="shared" si="31"/>
        <v>0.57469799999999993</v>
      </c>
      <c r="AN62" s="17">
        <f t="shared" si="31"/>
        <v>0.57469799999999993</v>
      </c>
      <c r="AO62" s="17">
        <f t="shared" si="31"/>
        <v>0.57469799999999993</v>
      </c>
      <c r="AP62" s="17">
        <f t="shared" si="31"/>
        <v>0.57469799999999993</v>
      </c>
      <c r="AQ62" s="17">
        <f t="shared" si="31"/>
        <v>0.57469799999999993</v>
      </c>
      <c r="AR62" s="17">
        <f t="shared" si="31"/>
        <v>0.57469799999999993</v>
      </c>
      <c r="AS62" s="17">
        <f t="shared" si="31"/>
        <v>0.57469799999999993</v>
      </c>
      <c r="AT62" s="17">
        <f t="shared" si="31"/>
        <v>0.57469799999999993</v>
      </c>
      <c r="AU62" s="17">
        <f t="shared" si="31"/>
        <v>0.57469799999999993</v>
      </c>
      <c r="AV62" s="17">
        <f t="shared" si="31"/>
        <v>0.57469799999999993</v>
      </c>
      <c r="AW62" s="17">
        <f t="shared" si="31"/>
        <v>0</v>
      </c>
      <c r="AX62" s="17">
        <f t="shared" si="31"/>
        <v>0</v>
      </c>
      <c r="AY62" s="17">
        <f t="shared" si="31"/>
        <v>0</v>
      </c>
    </row>
    <row r="63" spans="1:51" hidden="1" x14ac:dyDescent="0.25">
      <c r="A63" s="1"/>
      <c r="C63" s="19"/>
      <c r="D63" s="1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1" hidden="1" x14ac:dyDescent="0.25">
      <c r="A64" s="1"/>
      <c r="C64" s="19"/>
      <c r="D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5">
      <c r="A65" s="1" t="s">
        <v>26</v>
      </c>
      <c r="B65" s="17">
        <f t="shared" ref="B65" si="32">SUM(G65:AV65)</f>
        <v>-4.8000000000000034</v>
      </c>
      <c r="C65" s="19">
        <f>B65/40</f>
        <v>-0.12000000000000008</v>
      </c>
      <c r="D65" s="19"/>
      <c r="I65" s="22">
        <v>-0.12</v>
      </c>
      <c r="J65" s="3">
        <f>I65</f>
        <v>-0.12</v>
      </c>
      <c r="K65" s="3">
        <f t="shared" ref="K65:AV65" si="33">J65</f>
        <v>-0.12</v>
      </c>
      <c r="L65" s="3">
        <f t="shared" si="33"/>
        <v>-0.12</v>
      </c>
      <c r="M65" s="3">
        <f t="shared" si="33"/>
        <v>-0.12</v>
      </c>
      <c r="N65" s="3">
        <f t="shared" si="33"/>
        <v>-0.12</v>
      </c>
      <c r="O65" s="3">
        <f t="shared" si="33"/>
        <v>-0.12</v>
      </c>
      <c r="P65" s="3">
        <f t="shared" si="33"/>
        <v>-0.12</v>
      </c>
      <c r="Q65" s="3">
        <f t="shared" si="33"/>
        <v>-0.12</v>
      </c>
      <c r="R65" s="3">
        <f t="shared" si="33"/>
        <v>-0.12</v>
      </c>
      <c r="S65" s="3">
        <f t="shared" si="33"/>
        <v>-0.12</v>
      </c>
      <c r="T65" s="3">
        <f t="shared" si="33"/>
        <v>-0.12</v>
      </c>
      <c r="U65" s="3">
        <f t="shared" si="33"/>
        <v>-0.12</v>
      </c>
      <c r="V65" s="3">
        <f t="shared" si="33"/>
        <v>-0.12</v>
      </c>
      <c r="W65" s="3">
        <f t="shared" si="33"/>
        <v>-0.12</v>
      </c>
      <c r="X65" s="3">
        <f t="shared" si="33"/>
        <v>-0.12</v>
      </c>
      <c r="Y65" s="3">
        <f t="shared" si="33"/>
        <v>-0.12</v>
      </c>
      <c r="Z65" s="3">
        <f t="shared" si="33"/>
        <v>-0.12</v>
      </c>
      <c r="AA65" s="3">
        <f t="shared" si="33"/>
        <v>-0.12</v>
      </c>
      <c r="AB65" s="3">
        <f t="shared" si="33"/>
        <v>-0.12</v>
      </c>
      <c r="AC65" s="3">
        <f t="shared" si="33"/>
        <v>-0.12</v>
      </c>
      <c r="AD65" s="3">
        <f t="shared" si="33"/>
        <v>-0.12</v>
      </c>
      <c r="AE65" s="3">
        <f t="shared" si="33"/>
        <v>-0.12</v>
      </c>
      <c r="AF65" s="3">
        <f t="shared" si="33"/>
        <v>-0.12</v>
      </c>
      <c r="AG65" s="3">
        <f t="shared" si="33"/>
        <v>-0.12</v>
      </c>
      <c r="AH65" s="3">
        <f t="shared" si="33"/>
        <v>-0.12</v>
      </c>
      <c r="AI65" s="3">
        <f t="shared" si="33"/>
        <v>-0.12</v>
      </c>
      <c r="AJ65" s="3">
        <f t="shared" si="33"/>
        <v>-0.12</v>
      </c>
      <c r="AK65" s="3">
        <f t="shared" si="33"/>
        <v>-0.12</v>
      </c>
      <c r="AL65" s="3">
        <f t="shared" si="33"/>
        <v>-0.12</v>
      </c>
      <c r="AM65" s="3">
        <f t="shared" si="33"/>
        <v>-0.12</v>
      </c>
      <c r="AN65" s="3">
        <f t="shared" si="33"/>
        <v>-0.12</v>
      </c>
      <c r="AO65" s="3">
        <f t="shared" si="33"/>
        <v>-0.12</v>
      </c>
      <c r="AP65" s="3">
        <f t="shared" si="33"/>
        <v>-0.12</v>
      </c>
      <c r="AQ65" s="3">
        <f t="shared" si="33"/>
        <v>-0.12</v>
      </c>
      <c r="AR65" s="3">
        <f t="shared" si="33"/>
        <v>-0.12</v>
      </c>
      <c r="AS65" s="3">
        <f t="shared" si="33"/>
        <v>-0.12</v>
      </c>
      <c r="AT65" s="3">
        <f t="shared" si="33"/>
        <v>-0.12</v>
      </c>
      <c r="AU65" s="3">
        <f t="shared" si="33"/>
        <v>-0.12</v>
      </c>
      <c r="AV65" s="3">
        <f t="shared" si="33"/>
        <v>-0.12</v>
      </c>
    </row>
    <row r="66" spans="1:48" hidden="1" x14ac:dyDescent="0.25">
      <c r="A66" s="1"/>
      <c r="C66" s="19"/>
      <c r="D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idden="1" x14ac:dyDescent="0.25">
      <c r="A67" s="1" t="s">
        <v>27</v>
      </c>
      <c r="B67" s="17">
        <f t="shared" ref="B67" si="34">SUM(G67:AV67)</f>
        <v>9.6000000000000068</v>
      </c>
      <c r="C67" s="19">
        <f>B67/40</f>
        <v>0.24000000000000016</v>
      </c>
      <c r="D67" s="19"/>
      <c r="I67" s="3">
        <f>D69*H7</f>
        <v>0.24</v>
      </c>
      <c r="J67" s="3">
        <f t="shared" ref="J67:AV67" si="35">I67*(1+$B$6)</f>
        <v>0.24</v>
      </c>
      <c r="K67" s="3">
        <f t="shared" si="35"/>
        <v>0.24</v>
      </c>
      <c r="L67" s="3">
        <f t="shared" si="35"/>
        <v>0.24</v>
      </c>
      <c r="M67" s="3">
        <f t="shared" si="35"/>
        <v>0.24</v>
      </c>
      <c r="N67" s="3">
        <f t="shared" si="35"/>
        <v>0.24</v>
      </c>
      <c r="O67" s="3">
        <f t="shared" si="35"/>
        <v>0.24</v>
      </c>
      <c r="P67" s="3">
        <f t="shared" si="35"/>
        <v>0.24</v>
      </c>
      <c r="Q67" s="3">
        <f t="shared" si="35"/>
        <v>0.24</v>
      </c>
      <c r="R67" s="3">
        <f t="shared" si="35"/>
        <v>0.24</v>
      </c>
      <c r="S67" s="3">
        <f t="shared" si="35"/>
        <v>0.24</v>
      </c>
      <c r="T67" s="3">
        <f t="shared" si="35"/>
        <v>0.24</v>
      </c>
      <c r="U67" s="3">
        <f t="shared" si="35"/>
        <v>0.24</v>
      </c>
      <c r="V67" s="3">
        <f t="shared" si="35"/>
        <v>0.24</v>
      </c>
      <c r="W67" s="3">
        <f t="shared" si="35"/>
        <v>0.24</v>
      </c>
      <c r="X67" s="3">
        <f t="shared" si="35"/>
        <v>0.24</v>
      </c>
      <c r="Y67" s="3">
        <f t="shared" si="35"/>
        <v>0.24</v>
      </c>
      <c r="Z67" s="3">
        <f t="shared" si="35"/>
        <v>0.24</v>
      </c>
      <c r="AA67" s="3">
        <f t="shared" si="35"/>
        <v>0.24</v>
      </c>
      <c r="AB67" s="3">
        <f t="shared" si="35"/>
        <v>0.24</v>
      </c>
      <c r="AC67" s="3">
        <f t="shared" si="35"/>
        <v>0.24</v>
      </c>
      <c r="AD67" s="3">
        <f t="shared" si="35"/>
        <v>0.24</v>
      </c>
      <c r="AE67" s="3">
        <f t="shared" si="35"/>
        <v>0.24</v>
      </c>
      <c r="AF67" s="3">
        <f t="shared" si="35"/>
        <v>0.24</v>
      </c>
      <c r="AG67" s="3">
        <f t="shared" si="35"/>
        <v>0.24</v>
      </c>
      <c r="AH67" s="3">
        <f t="shared" si="35"/>
        <v>0.24</v>
      </c>
      <c r="AI67" s="3">
        <f t="shared" si="35"/>
        <v>0.24</v>
      </c>
      <c r="AJ67" s="3">
        <f t="shared" si="35"/>
        <v>0.24</v>
      </c>
      <c r="AK67" s="3">
        <f t="shared" si="35"/>
        <v>0.24</v>
      </c>
      <c r="AL67" s="3">
        <f t="shared" si="35"/>
        <v>0.24</v>
      </c>
      <c r="AM67" s="3">
        <f t="shared" si="35"/>
        <v>0.24</v>
      </c>
      <c r="AN67" s="3">
        <f t="shared" si="35"/>
        <v>0.24</v>
      </c>
      <c r="AO67" s="3">
        <f t="shared" si="35"/>
        <v>0.24</v>
      </c>
      <c r="AP67" s="3">
        <f t="shared" si="35"/>
        <v>0.24</v>
      </c>
      <c r="AQ67" s="3">
        <f t="shared" si="35"/>
        <v>0.24</v>
      </c>
      <c r="AR67" s="3">
        <f t="shared" si="35"/>
        <v>0.24</v>
      </c>
      <c r="AS67" s="3">
        <f t="shared" si="35"/>
        <v>0.24</v>
      </c>
      <c r="AT67" s="3">
        <f t="shared" si="35"/>
        <v>0.24</v>
      </c>
      <c r="AU67" s="3">
        <f t="shared" si="35"/>
        <v>0.24</v>
      </c>
      <c r="AV67" s="3">
        <f t="shared" si="35"/>
        <v>0.24</v>
      </c>
    </row>
    <row r="68" spans="1:48" hidden="1" x14ac:dyDescent="0.25">
      <c r="A68" s="1"/>
      <c r="B68" s="17"/>
      <c r="C68" s="19"/>
      <c r="D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idden="1" x14ac:dyDescent="0.25">
      <c r="A69" s="1" t="s">
        <v>28</v>
      </c>
      <c r="B69" s="17">
        <f t="shared" ref="B69" si="36">SUM(G69:AV69)</f>
        <v>9.6000000000000068</v>
      </c>
      <c r="C69" s="19">
        <f t="shared" ref="C69" si="37">B69/40</f>
        <v>0.24000000000000016</v>
      </c>
      <c r="D69" s="28">
        <v>0.24</v>
      </c>
      <c r="E69" s="23">
        <f t="shared" ref="E69" si="38">D69-C69</f>
        <v>0</v>
      </c>
      <c r="I69" s="3">
        <f t="shared" ref="I69:AV69" si="39">I67/I7</f>
        <v>0.24</v>
      </c>
      <c r="J69" s="3">
        <f t="shared" si="39"/>
        <v>0.24</v>
      </c>
      <c r="K69" s="3">
        <f t="shared" si="39"/>
        <v>0.24</v>
      </c>
      <c r="L69" s="3">
        <f t="shared" si="39"/>
        <v>0.24</v>
      </c>
      <c r="M69" s="3">
        <f t="shared" si="39"/>
        <v>0.24</v>
      </c>
      <c r="N69" s="3">
        <f t="shared" si="39"/>
        <v>0.24</v>
      </c>
      <c r="O69" s="3">
        <f t="shared" si="39"/>
        <v>0.24</v>
      </c>
      <c r="P69" s="3">
        <f t="shared" si="39"/>
        <v>0.24</v>
      </c>
      <c r="Q69" s="3">
        <f t="shared" si="39"/>
        <v>0.24</v>
      </c>
      <c r="R69" s="3">
        <f t="shared" si="39"/>
        <v>0.24</v>
      </c>
      <c r="S69" s="3">
        <f t="shared" si="39"/>
        <v>0.24</v>
      </c>
      <c r="T69" s="3">
        <f t="shared" si="39"/>
        <v>0.24</v>
      </c>
      <c r="U69" s="3">
        <f t="shared" si="39"/>
        <v>0.24</v>
      </c>
      <c r="V69" s="3">
        <f t="shared" si="39"/>
        <v>0.24</v>
      </c>
      <c r="W69" s="3">
        <f t="shared" si="39"/>
        <v>0.24</v>
      </c>
      <c r="X69" s="3">
        <f t="shared" si="39"/>
        <v>0.24</v>
      </c>
      <c r="Y69" s="3">
        <f t="shared" si="39"/>
        <v>0.24</v>
      </c>
      <c r="Z69" s="3">
        <f t="shared" si="39"/>
        <v>0.24</v>
      </c>
      <c r="AA69" s="3">
        <f t="shared" si="39"/>
        <v>0.24</v>
      </c>
      <c r="AB69" s="3">
        <f t="shared" si="39"/>
        <v>0.24</v>
      </c>
      <c r="AC69" s="3">
        <f t="shared" si="39"/>
        <v>0.24</v>
      </c>
      <c r="AD69" s="3">
        <f t="shared" si="39"/>
        <v>0.24</v>
      </c>
      <c r="AE69" s="3">
        <f t="shared" si="39"/>
        <v>0.24</v>
      </c>
      <c r="AF69" s="3">
        <f t="shared" si="39"/>
        <v>0.24</v>
      </c>
      <c r="AG69" s="3">
        <f t="shared" si="39"/>
        <v>0.24</v>
      </c>
      <c r="AH69" s="3">
        <f t="shared" si="39"/>
        <v>0.24</v>
      </c>
      <c r="AI69" s="3">
        <f t="shared" si="39"/>
        <v>0.24</v>
      </c>
      <c r="AJ69" s="3">
        <f t="shared" si="39"/>
        <v>0.24</v>
      </c>
      <c r="AK69" s="3">
        <f t="shared" si="39"/>
        <v>0.24</v>
      </c>
      <c r="AL69" s="3">
        <f t="shared" si="39"/>
        <v>0.24</v>
      </c>
      <c r="AM69" s="3">
        <f t="shared" si="39"/>
        <v>0.24</v>
      </c>
      <c r="AN69" s="3">
        <f t="shared" si="39"/>
        <v>0.24</v>
      </c>
      <c r="AO69" s="3">
        <f t="shared" si="39"/>
        <v>0.24</v>
      </c>
      <c r="AP69" s="3">
        <f t="shared" si="39"/>
        <v>0.24</v>
      </c>
      <c r="AQ69" s="3">
        <f t="shared" si="39"/>
        <v>0.24</v>
      </c>
      <c r="AR69" s="3">
        <f t="shared" si="39"/>
        <v>0.24</v>
      </c>
      <c r="AS69" s="3">
        <f t="shared" si="39"/>
        <v>0.24</v>
      </c>
      <c r="AT69" s="3">
        <f t="shared" si="39"/>
        <v>0.24</v>
      </c>
      <c r="AU69" s="3">
        <f t="shared" si="39"/>
        <v>0.24</v>
      </c>
      <c r="AV69" s="3">
        <f t="shared" si="39"/>
        <v>0.24</v>
      </c>
    </row>
    <row r="73" spans="1:48" x14ac:dyDescent="0.25">
      <c r="A73" s="1" t="s">
        <v>29</v>
      </c>
      <c r="C73" s="19"/>
      <c r="D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5">
      <c r="A74" t="s">
        <v>14</v>
      </c>
      <c r="B74" s="17">
        <f t="shared" ref="B74:B75" si="40">SUM(G74:AV74)</f>
        <v>11.57800000000001</v>
      </c>
      <c r="C74" s="19">
        <f t="shared" ref="C74:C75" si="41">B74/40</f>
        <v>0.28945000000000026</v>
      </c>
      <c r="D74" s="19"/>
      <c r="G74" s="17">
        <f t="shared" ref="G74:AV74" si="42">G23</f>
        <v>0</v>
      </c>
      <c r="H74" s="17">
        <f t="shared" si="42"/>
        <v>0</v>
      </c>
      <c r="I74" s="17">
        <f t="shared" si="42"/>
        <v>0.28944999999999999</v>
      </c>
      <c r="J74" s="17">
        <f t="shared" si="42"/>
        <v>0.28944999999999999</v>
      </c>
      <c r="K74" s="17">
        <f t="shared" si="42"/>
        <v>0.28944999999999999</v>
      </c>
      <c r="L74" s="17">
        <f t="shared" si="42"/>
        <v>0.28944999999999999</v>
      </c>
      <c r="M74" s="17">
        <f t="shared" si="42"/>
        <v>0.28944999999999999</v>
      </c>
      <c r="N74" s="17">
        <f t="shared" si="42"/>
        <v>0.28944999999999999</v>
      </c>
      <c r="O74" s="17">
        <f t="shared" si="42"/>
        <v>0.28944999999999999</v>
      </c>
      <c r="P74" s="17">
        <f t="shared" si="42"/>
        <v>0.28944999999999999</v>
      </c>
      <c r="Q74" s="17">
        <f t="shared" si="42"/>
        <v>0.28944999999999999</v>
      </c>
      <c r="R74" s="17">
        <f t="shared" si="42"/>
        <v>0.28944999999999999</v>
      </c>
      <c r="S74" s="17">
        <f t="shared" si="42"/>
        <v>0.28944999999999999</v>
      </c>
      <c r="T74" s="17">
        <f t="shared" si="42"/>
        <v>0.28944999999999999</v>
      </c>
      <c r="U74" s="17">
        <f t="shared" si="42"/>
        <v>0.28944999999999999</v>
      </c>
      <c r="V74" s="17">
        <f t="shared" si="42"/>
        <v>0.28944999999999999</v>
      </c>
      <c r="W74" s="17">
        <f t="shared" si="42"/>
        <v>0.28944999999999999</v>
      </c>
      <c r="X74" s="17">
        <f t="shared" si="42"/>
        <v>0.28944999999999999</v>
      </c>
      <c r="Y74" s="17">
        <f t="shared" si="42"/>
        <v>0.28944999999999999</v>
      </c>
      <c r="Z74" s="17">
        <f t="shared" si="42"/>
        <v>0.28944999999999999</v>
      </c>
      <c r="AA74" s="17">
        <f t="shared" si="42"/>
        <v>0.28944999999999999</v>
      </c>
      <c r="AB74" s="17">
        <f t="shared" si="42"/>
        <v>0.28944999999999999</v>
      </c>
      <c r="AC74" s="17">
        <f t="shared" si="42"/>
        <v>0.28944999999999999</v>
      </c>
      <c r="AD74" s="17">
        <f t="shared" si="42"/>
        <v>0.28944999999999999</v>
      </c>
      <c r="AE74" s="17">
        <f t="shared" si="42"/>
        <v>0.28944999999999999</v>
      </c>
      <c r="AF74" s="17">
        <f t="shared" si="42"/>
        <v>0.28944999999999999</v>
      </c>
      <c r="AG74" s="17">
        <f t="shared" si="42"/>
        <v>0.28944999999999999</v>
      </c>
      <c r="AH74" s="17">
        <f t="shared" si="42"/>
        <v>0.28944999999999999</v>
      </c>
      <c r="AI74" s="17">
        <f t="shared" si="42"/>
        <v>0.28944999999999999</v>
      </c>
      <c r="AJ74" s="17">
        <f t="shared" si="42"/>
        <v>0.28944999999999999</v>
      </c>
      <c r="AK74" s="17">
        <f t="shared" si="42"/>
        <v>0.28944999999999999</v>
      </c>
      <c r="AL74" s="17">
        <f t="shared" si="42"/>
        <v>0.28944999999999999</v>
      </c>
      <c r="AM74" s="17">
        <f t="shared" si="42"/>
        <v>0.28944999999999999</v>
      </c>
      <c r="AN74" s="17">
        <f t="shared" si="42"/>
        <v>0.28944999999999999</v>
      </c>
      <c r="AO74" s="17">
        <f t="shared" si="42"/>
        <v>0.28944999999999999</v>
      </c>
      <c r="AP74" s="17">
        <f t="shared" si="42"/>
        <v>0.28944999999999999</v>
      </c>
      <c r="AQ74" s="17">
        <f t="shared" si="42"/>
        <v>0.28944999999999999</v>
      </c>
      <c r="AR74" s="17">
        <f t="shared" si="42"/>
        <v>0.28944999999999999</v>
      </c>
      <c r="AS74" s="17">
        <f t="shared" si="42"/>
        <v>0.28944999999999999</v>
      </c>
      <c r="AT74" s="17">
        <f t="shared" si="42"/>
        <v>0.28944999999999999</v>
      </c>
      <c r="AU74" s="17">
        <f t="shared" si="42"/>
        <v>0.28944999999999999</v>
      </c>
      <c r="AV74" s="17">
        <f t="shared" si="42"/>
        <v>0.28944999999999999</v>
      </c>
    </row>
    <row r="75" spans="1:48" x14ac:dyDescent="0.25">
      <c r="A75" t="s">
        <v>30</v>
      </c>
      <c r="B75" s="17">
        <f t="shared" si="40"/>
        <v>1.8987919999999978</v>
      </c>
      <c r="C75" s="19">
        <f t="shared" si="41"/>
        <v>4.7469799999999944E-2</v>
      </c>
      <c r="D75" s="19"/>
      <c r="G75" s="17">
        <f t="shared" ref="G75:AV75" si="43">G24</f>
        <v>0</v>
      </c>
      <c r="H75" s="17">
        <f t="shared" si="43"/>
        <v>0</v>
      </c>
      <c r="I75" s="17">
        <f t="shared" si="43"/>
        <v>9.2623999999999998E-2</v>
      </c>
      <c r="J75" s="17">
        <f t="shared" si="43"/>
        <v>9.0308399999999997E-2</v>
      </c>
      <c r="K75" s="17">
        <f t="shared" si="43"/>
        <v>8.7992799999999996E-2</v>
      </c>
      <c r="L75" s="17">
        <f t="shared" si="43"/>
        <v>8.5677199999999981E-2</v>
      </c>
      <c r="M75" s="17">
        <f t="shared" si="43"/>
        <v>8.336159999999998E-2</v>
      </c>
      <c r="N75" s="17">
        <f t="shared" si="43"/>
        <v>8.1045999999999979E-2</v>
      </c>
      <c r="O75" s="17">
        <f t="shared" si="43"/>
        <v>7.8730399999999978E-2</v>
      </c>
      <c r="P75" s="17">
        <f t="shared" si="43"/>
        <v>7.6414799999999977E-2</v>
      </c>
      <c r="Q75" s="17">
        <f t="shared" si="43"/>
        <v>7.4099199999999976E-2</v>
      </c>
      <c r="R75" s="17">
        <f t="shared" si="43"/>
        <v>7.1783599999999961E-2</v>
      </c>
      <c r="S75" s="17">
        <f t="shared" si="43"/>
        <v>6.946799999999996E-2</v>
      </c>
      <c r="T75" s="17">
        <f t="shared" si="43"/>
        <v>6.7152399999999959E-2</v>
      </c>
      <c r="U75" s="17">
        <f t="shared" si="43"/>
        <v>6.4836799999999958E-2</v>
      </c>
      <c r="V75" s="17">
        <f t="shared" si="43"/>
        <v>6.2521199999999957E-2</v>
      </c>
      <c r="W75" s="17">
        <f t="shared" si="43"/>
        <v>6.0205599999999949E-2</v>
      </c>
      <c r="X75" s="17">
        <f t="shared" si="43"/>
        <v>5.7889999999999942E-2</v>
      </c>
      <c r="Y75" s="17">
        <f t="shared" si="43"/>
        <v>5.5574399999999941E-2</v>
      </c>
      <c r="Z75" s="17">
        <f t="shared" si="43"/>
        <v>5.325879999999994E-2</v>
      </c>
      <c r="AA75" s="17">
        <f t="shared" si="43"/>
        <v>5.0943199999999932E-2</v>
      </c>
      <c r="AB75" s="17">
        <f t="shared" si="43"/>
        <v>4.8627599999999931E-2</v>
      </c>
      <c r="AC75" s="17">
        <f t="shared" si="43"/>
        <v>4.631199999999993E-2</v>
      </c>
      <c r="AD75" s="17">
        <f t="shared" si="43"/>
        <v>4.3996399999999922E-2</v>
      </c>
      <c r="AE75" s="17">
        <f t="shared" si="43"/>
        <v>4.1680799999999921E-2</v>
      </c>
      <c r="AF75" s="17">
        <f t="shared" si="43"/>
        <v>3.936519999999992E-2</v>
      </c>
      <c r="AG75" s="17">
        <f t="shared" si="43"/>
        <v>3.7049599999999912E-2</v>
      </c>
      <c r="AH75" s="17">
        <f t="shared" si="43"/>
        <v>3.4733999999999911E-2</v>
      </c>
      <c r="AI75" s="17">
        <f t="shared" si="43"/>
        <v>3.241839999999991E-2</v>
      </c>
      <c r="AJ75" s="17">
        <f t="shared" si="43"/>
        <v>3.0102799999999905E-2</v>
      </c>
      <c r="AK75" s="17">
        <f t="shared" si="43"/>
        <v>2.7787199999999908E-2</v>
      </c>
      <c r="AL75" s="17">
        <f t="shared" si="43"/>
        <v>2.5471599999999907E-2</v>
      </c>
      <c r="AM75" s="17">
        <f t="shared" si="43"/>
        <v>2.3155999999999906E-2</v>
      </c>
      <c r="AN75" s="17">
        <f t="shared" si="43"/>
        <v>2.0840399999999908E-2</v>
      </c>
      <c r="AO75" s="17">
        <f t="shared" si="43"/>
        <v>1.8524799999999907E-2</v>
      </c>
      <c r="AP75" s="17">
        <f t="shared" si="43"/>
        <v>1.6209199999999906E-2</v>
      </c>
      <c r="AQ75" s="17">
        <f t="shared" si="43"/>
        <v>1.3893599999999907E-2</v>
      </c>
      <c r="AR75" s="17">
        <f t="shared" si="43"/>
        <v>1.1577999999999908E-2</v>
      </c>
      <c r="AS75" s="17">
        <f t="shared" si="43"/>
        <v>9.2623999999999068E-3</v>
      </c>
      <c r="AT75" s="17">
        <f t="shared" si="43"/>
        <v>6.9467999999999076E-3</v>
      </c>
      <c r="AU75" s="17">
        <f t="shared" si="43"/>
        <v>4.6311999999999074E-3</v>
      </c>
      <c r="AV75" s="17">
        <f t="shared" si="43"/>
        <v>2.3155999999999077E-3</v>
      </c>
    </row>
    <row r="76" spans="1:48" s="1" customFormat="1" x14ac:dyDescent="0.25">
      <c r="A76" s="1" t="s">
        <v>31</v>
      </c>
      <c r="B76" s="3">
        <f>SUM(B74:B75)</f>
        <v>13.476792000000009</v>
      </c>
      <c r="C76" s="3">
        <f>SUM(C74:C75)</f>
        <v>0.33691980000000021</v>
      </c>
      <c r="D76" s="19"/>
      <c r="G76" s="3">
        <f>G75+G74</f>
        <v>0</v>
      </c>
      <c r="H76" s="3">
        <f t="shared" ref="H76:AV76" si="44">H75+H74</f>
        <v>0</v>
      </c>
      <c r="I76" s="3">
        <f t="shared" si="44"/>
        <v>0.38207399999999997</v>
      </c>
      <c r="J76" s="3">
        <f t="shared" si="44"/>
        <v>0.3797584</v>
      </c>
      <c r="K76" s="3">
        <f t="shared" si="44"/>
        <v>0.37744279999999997</v>
      </c>
      <c r="L76" s="3">
        <f t="shared" si="44"/>
        <v>0.37512719999999999</v>
      </c>
      <c r="M76" s="3">
        <f t="shared" si="44"/>
        <v>0.37281159999999997</v>
      </c>
      <c r="N76" s="3">
        <f t="shared" si="44"/>
        <v>0.37049599999999994</v>
      </c>
      <c r="O76" s="3">
        <f t="shared" si="44"/>
        <v>0.36818039999999996</v>
      </c>
      <c r="P76" s="3">
        <f t="shared" si="44"/>
        <v>0.36586479999999999</v>
      </c>
      <c r="Q76" s="3">
        <f t="shared" si="44"/>
        <v>0.36354919999999996</v>
      </c>
      <c r="R76" s="3">
        <f t="shared" si="44"/>
        <v>0.36123359999999993</v>
      </c>
      <c r="S76" s="3">
        <f t="shared" si="44"/>
        <v>0.35891799999999996</v>
      </c>
      <c r="T76" s="3">
        <f t="shared" si="44"/>
        <v>0.35660239999999993</v>
      </c>
      <c r="U76" s="3">
        <f t="shared" si="44"/>
        <v>0.35428679999999996</v>
      </c>
      <c r="V76" s="3">
        <f t="shared" si="44"/>
        <v>0.35197119999999993</v>
      </c>
      <c r="W76" s="3">
        <f t="shared" si="44"/>
        <v>0.34965559999999996</v>
      </c>
      <c r="X76" s="3">
        <f t="shared" si="44"/>
        <v>0.34733999999999993</v>
      </c>
      <c r="Y76" s="3">
        <f t="shared" si="44"/>
        <v>0.3450243999999999</v>
      </c>
      <c r="Z76" s="3">
        <f t="shared" si="44"/>
        <v>0.34270879999999992</v>
      </c>
      <c r="AA76" s="3">
        <f t="shared" si="44"/>
        <v>0.3403931999999999</v>
      </c>
      <c r="AB76" s="3">
        <f t="shared" si="44"/>
        <v>0.33807759999999992</v>
      </c>
      <c r="AC76" s="3">
        <f t="shared" si="44"/>
        <v>0.33576199999999989</v>
      </c>
      <c r="AD76" s="3">
        <f t="shared" si="44"/>
        <v>0.33344639999999992</v>
      </c>
      <c r="AE76" s="3">
        <f t="shared" si="44"/>
        <v>0.33113079999999989</v>
      </c>
      <c r="AF76" s="3">
        <f t="shared" si="44"/>
        <v>0.32881519999999992</v>
      </c>
      <c r="AG76" s="3">
        <f t="shared" si="44"/>
        <v>0.32649959999999989</v>
      </c>
      <c r="AH76" s="3">
        <f t="shared" si="44"/>
        <v>0.32418399999999992</v>
      </c>
      <c r="AI76" s="3">
        <f t="shared" si="44"/>
        <v>0.32186839999999989</v>
      </c>
      <c r="AJ76" s="3">
        <f t="shared" si="44"/>
        <v>0.31955279999999991</v>
      </c>
      <c r="AK76" s="3">
        <f t="shared" si="44"/>
        <v>0.31723719999999989</v>
      </c>
      <c r="AL76" s="3">
        <f t="shared" si="44"/>
        <v>0.31492159999999991</v>
      </c>
      <c r="AM76" s="3">
        <f t="shared" si="44"/>
        <v>0.31260599999999988</v>
      </c>
      <c r="AN76" s="3">
        <f t="shared" si="44"/>
        <v>0.31029039999999991</v>
      </c>
      <c r="AO76" s="3">
        <f t="shared" si="44"/>
        <v>0.30797479999999988</v>
      </c>
      <c r="AP76" s="3">
        <f t="shared" si="44"/>
        <v>0.30565919999999991</v>
      </c>
      <c r="AQ76" s="3">
        <f t="shared" si="44"/>
        <v>0.30334359999999988</v>
      </c>
      <c r="AR76" s="3">
        <f t="shared" si="44"/>
        <v>0.30102799999999991</v>
      </c>
      <c r="AS76" s="3">
        <f t="shared" si="44"/>
        <v>0.29871239999999988</v>
      </c>
      <c r="AT76" s="3">
        <f t="shared" si="44"/>
        <v>0.2963967999999999</v>
      </c>
      <c r="AU76" s="3">
        <f t="shared" si="44"/>
        <v>0.29408119999999988</v>
      </c>
      <c r="AV76" s="3">
        <f t="shared" si="44"/>
        <v>0.2917655999999999</v>
      </c>
    </row>
    <row r="77" spans="1:48" x14ac:dyDescent="0.25">
      <c r="A77" s="1"/>
      <c r="C77" s="19"/>
      <c r="D77" s="19"/>
    </row>
    <row r="78" spans="1:48" x14ac:dyDescent="0.25">
      <c r="A78" t="s">
        <v>19</v>
      </c>
      <c r="B78" s="17">
        <f t="shared" ref="B78:B80" si="45">SUM(G78:AV78)</f>
        <v>1.5297499999999991</v>
      </c>
      <c r="C78" s="19">
        <f t="shared" ref="C78:C80" si="46">B78/40</f>
        <v>3.8243749999999979E-2</v>
      </c>
      <c r="D78" s="19"/>
      <c r="G78" s="17">
        <f>G40</f>
        <v>0</v>
      </c>
      <c r="H78" s="17">
        <f t="shared" ref="H78:AV80" si="47">H40</f>
        <v>0</v>
      </c>
      <c r="I78" s="17">
        <f t="shared" si="47"/>
        <v>3.824375E-2</v>
      </c>
      <c r="J78" s="17">
        <f t="shared" si="47"/>
        <v>3.824375E-2</v>
      </c>
      <c r="K78" s="17">
        <f t="shared" si="47"/>
        <v>3.824375E-2</v>
      </c>
      <c r="L78" s="17">
        <f t="shared" si="47"/>
        <v>3.824375E-2</v>
      </c>
      <c r="M78" s="17">
        <f t="shared" si="47"/>
        <v>3.824375E-2</v>
      </c>
      <c r="N78" s="17">
        <f t="shared" si="47"/>
        <v>3.824375E-2</v>
      </c>
      <c r="O78" s="17">
        <f t="shared" si="47"/>
        <v>3.824375E-2</v>
      </c>
      <c r="P78" s="17">
        <f t="shared" si="47"/>
        <v>3.824375E-2</v>
      </c>
      <c r="Q78" s="17">
        <f t="shared" si="47"/>
        <v>3.824375E-2</v>
      </c>
      <c r="R78" s="17">
        <f t="shared" si="47"/>
        <v>3.824375E-2</v>
      </c>
      <c r="S78" s="17">
        <f t="shared" si="47"/>
        <v>3.824375E-2</v>
      </c>
      <c r="T78" s="17">
        <f t="shared" si="47"/>
        <v>3.824375E-2</v>
      </c>
      <c r="U78" s="17">
        <f t="shared" si="47"/>
        <v>3.824375E-2</v>
      </c>
      <c r="V78" s="17">
        <f t="shared" si="47"/>
        <v>3.824375E-2</v>
      </c>
      <c r="W78" s="17">
        <f t="shared" si="47"/>
        <v>3.824375E-2</v>
      </c>
      <c r="X78" s="17">
        <f t="shared" si="47"/>
        <v>3.824375E-2</v>
      </c>
      <c r="Y78" s="17">
        <f t="shared" si="47"/>
        <v>3.824375E-2</v>
      </c>
      <c r="Z78" s="17">
        <f t="shared" si="47"/>
        <v>3.824375E-2</v>
      </c>
      <c r="AA78" s="17">
        <f t="shared" si="47"/>
        <v>3.824375E-2</v>
      </c>
      <c r="AB78" s="17">
        <f t="shared" si="47"/>
        <v>3.824375E-2</v>
      </c>
      <c r="AC78" s="17">
        <f t="shared" si="47"/>
        <v>3.824375E-2</v>
      </c>
      <c r="AD78" s="17">
        <f t="shared" si="47"/>
        <v>3.824375E-2</v>
      </c>
      <c r="AE78" s="17">
        <f t="shared" si="47"/>
        <v>3.824375E-2</v>
      </c>
      <c r="AF78" s="17">
        <f t="shared" si="47"/>
        <v>3.824375E-2</v>
      </c>
      <c r="AG78" s="17">
        <f t="shared" si="47"/>
        <v>3.824375E-2</v>
      </c>
      <c r="AH78" s="17">
        <f t="shared" si="47"/>
        <v>3.824375E-2</v>
      </c>
      <c r="AI78" s="17">
        <f t="shared" si="47"/>
        <v>3.824375E-2</v>
      </c>
      <c r="AJ78" s="17">
        <f t="shared" si="47"/>
        <v>3.824375E-2</v>
      </c>
      <c r="AK78" s="17">
        <f t="shared" si="47"/>
        <v>3.824375E-2</v>
      </c>
      <c r="AL78" s="17">
        <f t="shared" si="47"/>
        <v>3.824375E-2</v>
      </c>
      <c r="AM78" s="17">
        <f t="shared" si="47"/>
        <v>3.824375E-2</v>
      </c>
      <c r="AN78" s="17">
        <f t="shared" si="47"/>
        <v>3.824375E-2</v>
      </c>
      <c r="AO78" s="17">
        <f t="shared" si="47"/>
        <v>3.824375E-2</v>
      </c>
      <c r="AP78" s="17">
        <f t="shared" si="47"/>
        <v>3.824375E-2</v>
      </c>
      <c r="AQ78" s="17">
        <f t="shared" si="47"/>
        <v>3.824375E-2</v>
      </c>
      <c r="AR78" s="17">
        <f t="shared" si="47"/>
        <v>3.824375E-2</v>
      </c>
      <c r="AS78" s="17">
        <f t="shared" si="47"/>
        <v>3.824375E-2</v>
      </c>
      <c r="AT78" s="17">
        <f t="shared" si="47"/>
        <v>3.824375E-2</v>
      </c>
      <c r="AU78" s="17">
        <f t="shared" si="47"/>
        <v>3.824375E-2</v>
      </c>
      <c r="AV78" s="17">
        <f t="shared" si="47"/>
        <v>3.824375E-2</v>
      </c>
    </row>
    <row r="79" spans="1:48" x14ac:dyDescent="0.25">
      <c r="A79" t="s">
        <v>20</v>
      </c>
      <c r="B79" s="17">
        <f t="shared" si="45"/>
        <v>6.7190063613567448</v>
      </c>
      <c r="C79" s="19">
        <f t="shared" si="46"/>
        <v>0.16797515903391863</v>
      </c>
      <c r="D79" s="19"/>
      <c r="G79" s="17">
        <f t="shared" ref="G79:V80" si="48">G41</f>
        <v>0</v>
      </c>
      <c r="H79" s="17">
        <f t="shared" si="48"/>
        <v>0</v>
      </c>
      <c r="I79" s="17">
        <f t="shared" si="48"/>
        <v>0.16797515903391846</v>
      </c>
      <c r="J79" s="17">
        <f t="shared" si="48"/>
        <v>0.16797515903391846</v>
      </c>
      <c r="K79" s="17">
        <f t="shared" si="48"/>
        <v>0.16797515903391846</v>
      </c>
      <c r="L79" s="17">
        <f t="shared" si="48"/>
        <v>0.16797515903391846</v>
      </c>
      <c r="M79" s="17">
        <f t="shared" si="48"/>
        <v>0.16797515903391846</v>
      </c>
      <c r="N79" s="17">
        <f t="shared" si="48"/>
        <v>0.16797515903391846</v>
      </c>
      <c r="O79" s="17">
        <f t="shared" si="48"/>
        <v>0.16797515903391846</v>
      </c>
      <c r="P79" s="17">
        <f t="shared" si="48"/>
        <v>0.16797515903391846</v>
      </c>
      <c r="Q79" s="17">
        <f t="shared" si="48"/>
        <v>0.16797515903391846</v>
      </c>
      <c r="R79" s="17">
        <f t="shared" si="48"/>
        <v>0.16797515903391846</v>
      </c>
      <c r="S79" s="17">
        <f t="shared" si="48"/>
        <v>0.16797515903391846</v>
      </c>
      <c r="T79" s="17">
        <f t="shared" si="48"/>
        <v>0.16797515903391846</v>
      </c>
      <c r="U79" s="17">
        <f t="shared" si="48"/>
        <v>0.16797515903391846</v>
      </c>
      <c r="V79" s="17">
        <f t="shared" si="48"/>
        <v>0.16797515903391846</v>
      </c>
      <c r="W79" s="17">
        <f t="shared" si="47"/>
        <v>0.16797515903391846</v>
      </c>
      <c r="X79" s="17">
        <f t="shared" si="47"/>
        <v>0.16797515903391846</v>
      </c>
      <c r="Y79" s="17">
        <f t="shared" si="47"/>
        <v>0.16797515903391846</v>
      </c>
      <c r="Z79" s="17">
        <f t="shared" si="47"/>
        <v>0.16797515903391846</v>
      </c>
      <c r="AA79" s="17">
        <f t="shared" si="47"/>
        <v>0.16797515903391846</v>
      </c>
      <c r="AB79" s="17">
        <f t="shared" si="47"/>
        <v>0.16797515903391846</v>
      </c>
      <c r="AC79" s="17">
        <f t="shared" si="47"/>
        <v>0.16797515903391846</v>
      </c>
      <c r="AD79" s="17">
        <f t="shared" si="47"/>
        <v>0.16797515903391846</v>
      </c>
      <c r="AE79" s="17">
        <f t="shared" si="47"/>
        <v>0.16797515903391846</v>
      </c>
      <c r="AF79" s="17">
        <f t="shared" si="47"/>
        <v>0.16797515903391846</v>
      </c>
      <c r="AG79" s="17">
        <f t="shared" si="47"/>
        <v>0.16797515903391846</v>
      </c>
      <c r="AH79" s="17">
        <f t="shared" si="47"/>
        <v>0.16797515903391846</v>
      </c>
      <c r="AI79" s="17">
        <f t="shared" si="47"/>
        <v>0.16797515903391846</v>
      </c>
      <c r="AJ79" s="17">
        <f t="shared" si="47"/>
        <v>0.16797515903391846</v>
      </c>
      <c r="AK79" s="17">
        <f t="shared" si="47"/>
        <v>0.16797515903391846</v>
      </c>
      <c r="AL79" s="17">
        <f t="shared" si="47"/>
        <v>0.16797515903391846</v>
      </c>
      <c r="AM79" s="17">
        <f t="shared" si="47"/>
        <v>0.16797515903391846</v>
      </c>
      <c r="AN79" s="17">
        <f t="shared" si="47"/>
        <v>0.16797515903391846</v>
      </c>
      <c r="AO79" s="17">
        <f t="shared" si="47"/>
        <v>0.16797515903391846</v>
      </c>
      <c r="AP79" s="17">
        <f t="shared" si="47"/>
        <v>0.16797515903391846</v>
      </c>
      <c r="AQ79" s="17">
        <f t="shared" si="47"/>
        <v>0.16797515903391846</v>
      </c>
      <c r="AR79" s="17">
        <f t="shared" si="47"/>
        <v>0.16797515903391846</v>
      </c>
      <c r="AS79" s="17">
        <f t="shared" si="47"/>
        <v>0.16797515903391846</v>
      </c>
      <c r="AT79" s="17">
        <f t="shared" si="47"/>
        <v>0.16797515903391846</v>
      </c>
      <c r="AU79" s="17">
        <f t="shared" si="47"/>
        <v>0.16797515903391846</v>
      </c>
      <c r="AV79" s="17">
        <f t="shared" si="47"/>
        <v>0.16797515903391846</v>
      </c>
    </row>
    <row r="80" spans="1:48" x14ac:dyDescent="0.25">
      <c r="A80" t="s">
        <v>32</v>
      </c>
      <c r="B80" s="17">
        <f t="shared" si="45"/>
        <v>4.9008734221987611</v>
      </c>
      <c r="C80" s="19">
        <f t="shared" si="46"/>
        <v>0.12252183555496902</v>
      </c>
      <c r="D80" s="19"/>
      <c r="G80" s="17">
        <f t="shared" si="48"/>
        <v>0</v>
      </c>
      <c r="H80" s="17">
        <f t="shared" si="48"/>
        <v>0</v>
      </c>
      <c r="I80" s="17">
        <f t="shared" si="48"/>
        <v>0.12252183555496897</v>
      </c>
      <c r="J80" s="17">
        <f t="shared" si="48"/>
        <v>0.12252183555496897</v>
      </c>
      <c r="K80" s="17">
        <f t="shared" si="48"/>
        <v>0.12252183555496897</v>
      </c>
      <c r="L80" s="17">
        <f t="shared" si="48"/>
        <v>0.12252183555496897</v>
      </c>
      <c r="M80" s="17">
        <f t="shared" si="48"/>
        <v>0.12252183555496897</v>
      </c>
      <c r="N80" s="17">
        <f t="shared" si="48"/>
        <v>0.12252183555496897</v>
      </c>
      <c r="O80" s="17">
        <f t="shared" si="48"/>
        <v>0.12252183555496897</v>
      </c>
      <c r="P80" s="17">
        <f t="shared" si="48"/>
        <v>0.12252183555496897</v>
      </c>
      <c r="Q80" s="17">
        <f t="shared" si="48"/>
        <v>0.12252183555496897</v>
      </c>
      <c r="R80" s="17">
        <f t="shared" si="48"/>
        <v>0.12252183555496897</v>
      </c>
      <c r="S80" s="17">
        <f t="shared" si="48"/>
        <v>0.12252183555496897</v>
      </c>
      <c r="T80" s="17">
        <f t="shared" si="48"/>
        <v>0.12252183555496897</v>
      </c>
      <c r="U80" s="17">
        <f t="shared" si="48"/>
        <v>0.12252183555496897</v>
      </c>
      <c r="V80" s="17">
        <f t="shared" si="48"/>
        <v>0.12252183555496897</v>
      </c>
      <c r="W80" s="17">
        <f t="shared" si="47"/>
        <v>0.12252183555496897</v>
      </c>
      <c r="X80" s="17">
        <f t="shared" si="47"/>
        <v>0.12252183555496897</v>
      </c>
      <c r="Y80" s="17">
        <f t="shared" si="47"/>
        <v>0.12252183555496897</v>
      </c>
      <c r="Z80" s="17">
        <f t="shared" si="47"/>
        <v>0.12252183555496897</v>
      </c>
      <c r="AA80" s="17">
        <f t="shared" si="47"/>
        <v>0.12252183555496897</v>
      </c>
      <c r="AB80" s="17">
        <f t="shared" si="47"/>
        <v>0.12252183555496897</v>
      </c>
      <c r="AC80" s="17">
        <f t="shared" si="47"/>
        <v>0.12252183555496897</v>
      </c>
      <c r="AD80" s="17">
        <f t="shared" si="47"/>
        <v>0.12252183555496897</v>
      </c>
      <c r="AE80" s="17">
        <f t="shared" si="47"/>
        <v>0.12252183555496897</v>
      </c>
      <c r="AF80" s="17">
        <f t="shared" si="47"/>
        <v>0.12252183555496897</v>
      </c>
      <c r="AG80" s="17">
        <f t="shared" si="47"/>
        <v>0.12252183555496897</v>
      </c>
      <c r="AH80" s="17">
        <f t="shared" si="47"/>
        <v>0.12252183555496897</v>
      </c>
      <c r="AI80" s="17">
        <f t="shared" si="47"/>
        <v>0.12252183555496897</v>
      </c>
      <c r="AJ80" s="17">
        <f t="shared" si="47"/>
        <v>0.12252183555496897</v>
      </c>
      <c r="AK80" s="17">
        <f t="shared" si="47"/>
        <v>0.12252183555496897</v>
      </c>
      <c r="AL80" s="17">
        <f t="shared" si="47"/>
        <v>0.12252183555496897</v>
      </c>
      <c r="AM80" s="17">
        <f t="shared" si="47"/>
        <v>0.12252183555496897</v>
      </c>
      <c r="AN80" s="17">
        <f t="shared" si="47"/>
        <v>0.12252183555496897</v>
      </c>
      <c r="AO80" s="17">
        <f t="shared" si="47"/>
        <v>0.12252183555496897</v>
      </c>
      <c r="AP80" s="17">
        <f t="shared" si="47"/>
        <v>0.12252183555496897</v>
      </c>
      <c r="AQ80" s="17">
        <f t="shared" si="47"/>
        <v>0.12252183555496897</v>
      </c>
      <c r="AR80" s="17">
        <f t="shared" si="47"/>
        <v>0.12252183555496897</v>
      </c>
      <c r="AS80" s="17">
        <f t="shared" si="47"/>
        <v>0.12252183555496897</v>
      </c>
      <c r="AT80" s="17">
        <f t="shared" si="47"/>
        <v>0.12252183555496897</v>
      </c>
      <c r="AU80" s="17">
        <f t="shared" si="47"/>
        <v>0.12252183555496897</v>
      </c>
      <c r="AV80" s="17">
        <f t="shared" si="47"/>
        <v>0.12252183555496897</v>
      </c>
    </row>
    <row r="81" spans="1:48" s="1" customFormat="1" x14ac:dyDescent="0.25">
      <c r="A81" s="1" t="s">
        <v>33</v>
      </c>
      <c r="B81" s="3">
        <f>SUM(B78:B80)</f>
        <v>13.149629783555504</v>
      </c>
      <c r="C81" s="3">
        <f>SUM(C78:C80)</f>
        <v>0.32874074458888763</v>
      </c>
      <c r="G81" s="3">
        <f>SUM(G78:G80)</f>
        <v>0</v>
      </c>
      <c r="H81" s="3">
        <f t="shared" ref="H81:AV81" si="49">SUM(H78:H80)</f>
        <v>0</v>
      </c>
      <c r="I81" s="3">
        <f t="shared" si="49"/>
        <v>0.32874074458888741</v>
      </c>
      <c r="J81" s="3">
        <f t="shared" si="49"/>
        <v>0.32874074458888741</v>
      </c>
      <c r="K81" s="3">
        <f t="shared" si="49"/>
        <v>0.32874074458888741</v>
      </c>
      <c r="L81" s="3">
        <f t="shared" si="49"/>
        <v>0.32874074458888741</v>
      </c>
      <c r="M81" s="3">
        <f t="shared" si="49"/>
        <v>0.32874074458888741</v>
      </c>
      <c r="N81" s="3">
        <f t="shared" si="49"/>
        <v>0.32874074458888741</v>
      </c>
      <c r="O81" s="3">
        <f t="shared" si="49"/>
        <v>0.32874074458888741</v>
      </c>
      <c r="P81" s="3">
        <f t="shared" si="49"/>
        <v>0.32874074458888741</v>
      </c>
      <c r="Q81" s="3">
        <f t="shared" si="49"/>
        <v>0.32874074458888741</v>
      </c>
      <c r="R81" s="3">
        <f t="shared" si="49"/>
        <v>0.32874074458888741</v>
      </c>
      <c r="S81" s="3">
        <f t="shared" si="49"/>
        <v>0.32874074458888741</v>
      </c>
      <c r="T81" s="3">
        <f t="shared" si="49"/>
        <v>0.32874074458888741</v>
      </c>
      <c r="U81" s="3">
        <f t="shared" si="49"/>
        <v>0.32874074458888741</v>
      </c>
      <c r="V81" s="3">
        <f t="shared" si="49"/>
        <v>0.32874074458888741</v>
      </c>
      <c r="W81" s="3">
        <f t="shared" si="49"/>
        <v>0.32874074458888741</v>
      </c>
      <c r="X81" s="3">
        <f t="shared" si="49"/>
        <v>0.32874074458888741</v>
      </c>
      <c r="Y81" s="3">
        <f t="shared" si="49"/>
        <v>0.32874074458888741</v>
      </c>
      <c r="Z81" s="3">
        <f t="shared" si="49"/>
        <v>0.32874074458888741</v>
      </c>
      <c r="AA81" s="3">
        <f t="shared" si="49"/>
        <v>0.32874074458888741</v>
      </c>
      <c r="AB81" s="3">
        <f t="shared" si="49"/>
        <v>0.32874074458888741</v>
      </c>
      <c r="AC81" s="3">
        <f t="shared" si="49"/>
        <v>0.32874074458888741</v>
      </c>
      <c r="AD81" s="3">
        <f t="shared" si="49"/>
        <v>0.32874074458888741</v>
      </c>
      <c r="AE81" s="3">
        <f t="shared" si="49"/>
        <v>0.32874074458888741</v>
      </c>
      <c r="AF81" s="3">
        <f t="shared" si="49"/>
        <v>0.32874074458888741</v>
      </c>
      <c r="AG81" s="3">
        <f t="shared" si="49"/>
        <v>0.32874074458888741</v>
      </c>
      <c r="AH81" s="3">
        <f t="shared" si="49"/>
        <v>0.32874074458888741</v>
      </c>
      <c r="AI81" s="3">
        <f t="shared" si="49"/>
        <v>0.32874074458888741</v>
      </c>
      <c r="AJ81" s="3">
        <f t="shared" si="49"/>
        <v>0.32874074458888741</v>
      </c>
      <c r="AK81" s="3">
        <f t="shared" si="49"/>
        <v>0.32874074458888741</v>
      </c>
      <c r="AL81" s="3">
        <f t="shared" si="49"/>
        <v>0.32874074458888741</v>
      </c>
      <c r="AM81" s="3">
        <f t="shared" si="49"/>
        <v>0.32874074458888741</v>
      </c>
      <c r="AN81" s="3">
        <f t="shared" si="49"/>
        <v>0.32874074458888741</v>
      </c>
      <c r="AO81" s="3">
        <f t="shared" si="49"/>
        <v>0.32874074458888741</v>
      </c>
      <c r="AP81" s="3">
        <f t="shared" si="49"/>
        <v>0.32874074458888741</v>
      </c>
      <c r="AQ81" s="3">
        <f t="shared" si="49"/>
        <v>0.32874074458888741</v>
      </c>
      <c r="AR81" s="3">
        <f t="shared" si="49"/>
        <v>0.32874074458888741</v>
      </c>
      <c r="AS81" s="3">
        <f t="shared" si="49"/>
        <v>0.32874074458888741</v>
      </c>
      <c r="AT81" s="3">
        <f t="shared" si="49"/>
        <v>0.32874074458888741</v>
      </c>
      <c r="AU81" s="3">
        <f t="shared" si="49"/>
        <v>0.32874074458888741</v>
      </c>
      <c r="AV81" s="3">
        <f t="shared" si="49"/>
        <v>0.32874074458888741</v>
      </c>
    </row>
    <row r="83" spans="1:48" x14ac:dyDescent="0.25">
      <c r="A83" s="1" t="s">
        <v>34</v>
      </c>
      <c r="B83" s="17">
        <f>B81+B76</f>
        <v>26.626421783555514</v>
      </c>
      <c r="C83" s="17">
        <f>C81+C76</f>
        <v>0.6656605445888879</v>
      </c>
      <c r="G83" s="17">
        <f>G81+G76</f>
        <v>0</v>
      </c>
      <c r="H83" s="17">
        <f t="shared" ref="H83:AV83" si="50">H81+H76</f>
        <v>0</v>
      </c>
      <c r="I83" s="17">
        <f t="shared" si="50"/>
        <v>0.71081474458888738</v>
      </c>
      <c r="J83" s="17">
        <f t="shared" si="50"/>
        <v>0.70849914458888741</v>
      </c>
      <c r="K83" s="17">
        <f t="shared" si="50"/>
        <v>0.70618354458888732</v>
      </c>
      <c r="L83" s="17">
        <f t="shared" si="50"/>
        <v>0.70386794458888735</v>
      </c>
      <c r="M83" s="17">
        <f t="shared" si="50"/>
        <v>0.70155234458888738</v>
      </c>
      <c r="N83" s="17">
        <f t="shared" si="50"/>
        <v>0.6992367445888874</v>
      </c>
      <c r="O83" s="17">
        <f t="shared" si="50"/>
        <v>0.69692114458888743</v>
      </c>
      <c r="P83" s="17">
        <f t="shared" si="50"/>
        <v>0.69460554458888746</v>
      </c>
      <c r="Q83" s="17">
        <f t="shared" si="50"/>
        <v>0.69228994458888737</v>
      </c>
      <c r="R83" s="17">
        <f t="shared" si="50"/>
        <v>0.68997434458888729</v>
      </c>
      <c r="S83" s="17">
        <f t="shared" si="50"/>
        <v>0.68765874458888732</v>
      </c>
      <c r="T83" s="17">
        <f t="shared" si="50"/>
        <v>0.68534314458888734</v>
      </c>
      <c r="U83" s="17">
        <f t="shared" si="50"/>
        <v>0.68302754458888737</v>
      </c>
      <c r="V83" s="17">
        <f t="shared" si="50"/>
        <v>0.6807119445888874</v>
      </c>
      <c r="W83" s="17">
        <f t="shared" si="50"/>
        <v>0.67839634458888742</v>
      </c>
      <c r="X83" s="17">
        <f t="shared" si="50"/>
        <v>0.67608074458888734</v>
      </c>
      <c r="Y83" s="17">
        <f t="shared" si="50"/>
        <v>0.67376514458888725</v>
      </c>
      <c r="Z83" s="17">
        <f t="shared" si="50"/>
        <v>0.67144954458888728</v>
      </c>
      <c r="AA83" s="17">
        <f t="shared" si="50"/>
        <v>0.66913394458888731</v>
      </c>
      <c r="AB83" s="17">
        <f t="shared" si="50"/>
        <v>0.66681834458888734</v>
      </c>
      <c r="AC83" s="17">
        <f t="shared" si="50"/>
        <v>0.66450274458888736</v>
      </c>
      <c r="AD83" s="17">
        <f t="shared" si="50"/>
        <v>0.66218714458888739</v>
      </c>
      <c r="AE83" s="17">
        <f t="shared" si="50"/>
        <v>0.6598715445888873</v>
      </c>
      <c r="AF83" s="17">
        <f t="shared" si="50"/>
        <v>0.65755594458888733</v>
      </c>
      <c r="AG83" s="17">
        <f t="shared" si="50"/>
        <v>0.65524034458888725</v>
      </c>
      <c r="AH83" s="17">
        <f t="shared" si="50"/>
        <v>0.65292474458888727</v>
      </c>
      <c r="AI83" s="17">
        <f t="shared" si="50"/>
        <v>0.6506091445888873</v>
      </c>
      <c r="AJ83" s="17">
        <f t="shared" si="50"/>
        <v>0.64829354458888733</v>
      </c>
      <c r="AK83" s="17">
        <f t="shared" si="50"/>
        <v>0.64597794458888735</v>
      </c>
      <c r="AL83" s="17">
        <f t="shared" si="50"/>
        <v>0.64366234458888738</v>
      </c>
      <c r="AM83" s="17">
        <f t="shared" si="50"/>
        <v>0.6413467445888873</v>
      </c>
      <c r="AN83" s="17">
        <f t="shared" si="50"/>
        <v>0.63903114458888732</v>
      </c>
      <c r="AO83" s="17">
        <f t="shared" si="50"/>
        <v>0.63671554458888724</v>
      </c>
      <c r="AP83" s="17">
        <f t="shared" si="50"/>
        <v>0.63439994458888727</v>
      </c>
      <c r="AQ83" s="17">
        <f t="shared" si="50"/>
        <v>0.63208434458888729</v>
      </c>
      <c r="AR83" s="17">
        <f t="shared" si="50"/>
        <v>0.62976874458888732</v>
      </c>
      <c r="AS83" s="17">
        <f t="shared" si="50"/>
        <v>0.62745314458888735</v>
      </c>
      <c r="AT83" s="17">
        <f t="shared" si="50"/>
        <v>0.62513754458888737</v>
      </c>
      <c r="AU83" s="17">
        <f t="shared" si="50"/>
        <v>0.62282194458888729</v>
      </c>
      <c r="AV83" s="17">
        <f t="shared" si="50"/>
        <v>0.62050634458888732</v>
      </c>
    </row>
    <row r="85" spans="1:48" x14ac:dyDescent="0.25">
      <c r="A85" t="s">
        <v>35</v>
      </c>
      <c r="B85" s="17">
        <f t="shared" ref="B85" si="51">SUM(G85:AV85)</f>
        <v>-4.8000000000000034</v>
      </c>
      <c r="C85" s="19">
        <f>B85/40</f>
        <v>-0.12000000000000008</v>
      </c>
      <c r="G85">
        <f>-G65</f>
        <v>0</v>
      </c>
      <c r="H85">
        <f t="shared" ref="H85" si="52">-H65</f>
        <v>0</v>
      </c>
      <c r="I85" s="17">
        <f>I65</f>
        <v>-0.12</v>
      </c>
      <c r="J85" s="17">
        <f t="shared" ref="J85:AV85" si="53">J65</f>
        <v>-0.12</v>
      </c>
      <c r="K85" s="17">
        <f t="shared" si="53"/>
        <v>-0.12</v>
      </c>
      <c r="L85" s="17">
        <f t="shared" si="53"/>
        <v>-0.12</v>
      </c>
      <c r="M85" s="17">
        <f t="shared" si="53"/>
        <v>-0.12</v>
      </c>
      <c r="N85" s="17">
        <f t="shared" si="53"/>
        <v>-0.12</v>
      </c>
      <c r="O85" s="17">
        <f t="shared" si="53"/>
        <v>-0.12</v>
      </c>
      <c r="P85" s="17">
        <f t="shared" si="53"/>
        <v>-0.12</v>
      </c>
      <c r="Q85" s="17">
        <f t="shared" si="53"/>
        <v>-0.12</v>
      </c>
      <c r="R85" s="17">
        <f t="shared" si="53"/>
        <v>-0.12</v>
      </c>
      <c r="S85" s="17">
        <f t="shared" si="53"/>
        <v>-0.12</v>
      </c>
      <c r="T85" s="17">
        <f t="shared" si="53"/>
        <v>-0.12</v>
      </c>
      <c r="U85" s="17">
        <f t="shared" si="53"/>
        <v>-0.12</v>
      </c>
      <c r="V85" s="17">
        <f t="shared" si="53"/>
        <v>-0.12</v>
      </c>
      <c r="W85" s="17">
        <f t="shared" si="53"/>
        <v>-0.12</v>
      </c>
      <c r="X85" s="17">
        <f t="shared" si="53"/>
        <v>-0.12</v>
      </c>
      <c r="Y85" s="17">
        <f t="shared" si="53"/>
        <v>-0.12</v>
      </c>
      <c r="Z85" s="17">
        <f t="shared" si="53"/>
        <v>-0.12</v>
      </c>
      <c r="AA85" s="17">
        <f t="shared" si="53"/>
        <v>-0.12</v>
      </c>
      <c r="AB85" s="17">
        <f t="shared" si="53"/>
        <v>-0.12</v>
      </c>
      <c r="AC85" s="17">
        <f t="shared" si="53"/>
        <v>-0.12</v>
      </c>
      <c r="AD85" s="17">
        <f t="shared" si="53"/>
        <v>-0.12</v>
      </c>
      <c r="AE85" s="17">
        <f t="shared" si="53"/>
        <v>-0.12</v>
      </c>
      <c r="AF85" s="17">
        <f t="shared" si="53"/>
        <v>-0.12</v>
      </c>
      <c r="AG85" s="17">
        <f t="shared" si="53"/>
        <v>-0.12</v>
      </c>
      <c r="AH85" s="17">
        <f t="shared" si="53"/>
        <v>-0.12</v>
      </c>
      <c r="AI85" s="17">
        <f t="shared" si="53"/>
        <v>-0.12</v>
      </c>
      <c r="AJ85" s="17">
        <f t="shared" si="53"/>
        <v>-0.12</v>
      </c>
      <c r="AK85" s="17">
        <f t="shared" si="53"/>
        <v>-0.12</v>
      </c>
      <c r="AL85" s="17">
        <f t="shared" si="53"/>
        <v>-0.12</v>
      </c>
      <c r="AM85" s="17">
        <f t="shared" si="53"/>
        <v>-0.12</v>
      </c>
      <c r="AN85" s="17">
        <f t="shared" si="53"/>
        <v>-0.12</v>
      </c>
      <c r="AO85" s="17">
        <f t="shared" si="53"/>
        <v>-0.12</v>
      </c>
      <c r="AP85" s="17">
        <f t="shared" si="53"/>
        <v>-0.12</v>
      </c>
      <c r="AQ85" s="17">
        <f t="shared" si="53"/>
        <v>-0.12</v>
      </c>
      <c r="AR85" s="17">
        <f t="shared" si="53"/>
        <v>-0.12</v>
      </c>
      <c r="AS85" s="17">
        <f t="shared" si="53"/>
        <v>-0.12</v>
      </c>
      <c r="AT85" s="17">
        <f t="shared" si="53"/>
        <v>-0.12</v>
      </c>
      <c r="AU85" s="17">
        <f t="shared" si="53"/>
        <v>-0.12</v>
      </c>
      <c r="AV85" s="17">
        <f t="shared" si="53"/>
        <v>-0.12</v>
      </c>
    </row>
    <row r="87" spans="1:48" s="1" customFormat="1" x14ac:dyDescent="0.25">
      <c r="A87" s="1" t="s">
        <v>22</v>
      </c>
      <c r="B87" s="3">
        <f>B85+B83</f>
        <v>21.82642178355551</v>
      </c>
      <c r="C87" s="13">
        <f>C85+C83</f>
        <v>0.5456605445888878</v>
      </c>
      <c r="G87" s="3">
        <f>G85+G83</f>
        <v>0</v>
      </c>
      <c r="H87" s="3">
        <f t="shared" ref="H87:AV87" si="54">H85+H83</f>
        <v>0</v>
      </c>
      <c r="I87" s="3">
        <f t="shared" si="54"/>
        <v>0.59081474458888739</v>
      </c>
      <c r="J87" s="3">
        <f t="shared" si="54"/>
        <v>0.58849914458888741</v>
      </c>
      <c r="K87" s="3">
        <f t="shared" si="54"/>
        <v>0.58618354458888733</v>
      </c>
      <c r="L87" s="3">
        <f t="shared" si="54"/>
        <v>0.58386794458888736</v>
      </c>
      <c r="M87" s="3">
        <f t="shared" si="54"/>
        <v>0.58155234458888738</v>
      </c>
      <c r="N87" s="3">
        <f t="shared" si="54"/>
        <v>0.57923674458888741</v>
      </c>
      <c r="O87" s="3">
        <f t="shared" si="54"/>
        <v>0.57692114458888744</v>
      </c>
      <c r="P87" s="3">
        <f t="shared" si="54"/>
        <v>0.57460554458888746</v>
      </c>
      <c r="Q87" s="3">
        <f t="shared" si="54"/>
        <v>0.57228994458888738</v>
      </c>
      <c r="R87" s="3">
        <f t="shared" si="54"/>
        <v>0.56997434458888729</v>
      </c>
      <c r="S87" s="3">
        <f t="shared" si="54"/>
        <v>0.56765874458888732</v>
      </c>
      <c r="T87" s="3">
        <f t="shared" si="54"/>
        <v>0.56534314458888735</v>
      </c>
      <c r="U87" s="3">
        <f t="shared" si="54"/>
        <v>0.56302754458888737</v>
      </c>
      <c r="V87" s="3">
        <f t="shared" si="54"/>
        <v>0.5607119445888874</v>
      </c>
      <c r="W87" s="3">
        <f t="shared" si="54"/>
        <v>0.55839634458888743</v>
      </c>
      <c r="X87" s="3">
        <f t="shared" si="54"/>
        <v>0.55608074458888734</v>
      </c>
      <c r="Y87" s="3">
        <f t="shared" si="54"/>
        <v>0.55376514458888726</v>
      </c>
      <c r="Z87" s="3">
        <f t="shared" si="54"/>
        <v>0.55144954458888729</v>
      </c>
      <c r="AA87" s="3">
        <f t="shared" si="54"/>
        <v>0.54913394458888731</v>
      </c>
      <c r="AB87" s="3">
        <f t="shared" si="54"/>
        <v>0.54681834458888734</v>
      </c>
      <c r="AC87" s="3">
        <f t="shared" si="54"/>
        <v>0.54450274458888737</v>
      </c>
      <c r="AD87" s="3">
        <f t="shared" si="54"/>
        <v>0.54218714458888739</v>
      </c>
      <c r="AE87" s="3">
        <f t="shared" si="54"/>
        <v>0.53987154458888731</v>
      </c>
      <c r="AF87" s="3">
        <f t="shared" si="54"/>
        <v>0.53755594458888734</v>
      </c>
      <c r="AG87" s="3">
        <f t="shared" si="54"/>
        <v>0.53524034458888725</v>
      </c>
      <c r="AH87" s="3">
        <f t="shared" si="54"/>
        <v>0.53292474458888728</v>
      </c>
      <c r="AI87" s="3">
        <f t="shared" si="54"/>
        <v>0.5306091445888873</v>
      </c>
      <c r="AJ87" s="3">
        <f t="shared" si="54"/>
        <v>0.52829354458888733</v>
      </c>
      <c r="AK87" s="3">
        <f t="shared" si="54"/>
        <v>0.52597794458888736</v>
      </c>
      <c r="AL87" s="3">
        <f t="shared" si="54"/>
        <v>0.52366234458888739</v>
      </c>
      <c r="AM87" s="3">
        <f t="shared" si="54"/>
        <v>0.5213467445888873</v>
      </c>
      <c r="AN87" s="3">
        <f t="shared" si="54"/>
        <v>0.51903114458888733</v>
      </c>
      <c r="AO87" s="3">
        <f t="shared" si="54"/>
        <v>0.51671554458888724</v>
      </c>
      <c r="AP87" s="3">
        <f t="shared" si="54"/>
        <v>0.51439994458888727</v>
      </c>
      <c r="AQ87" s="3">
        <f t="shared" si="54"/>
        <v>0.5120843445888873</v>
      </c>
      <c r="AR87" s="3">
        <f t="shared" si="54"/>
        <v>0.50976874458888732</v>
      </c>
      <c r="AS87" s="3">
        <f t="shared" si="54"/>
        <v>0.50745314458888735</v>
      </c>
      <c r="AT87" s="3">
        <f t="shared" si="54"/>
        <v>0.50513754458888738</v>
      </c>
      <c r="AU87" s="3">
        <f t="shared" si="54"/>
        <v>0.50282194458888729</v>
      </c>
      <c r="AV87" s="3">
        <f t="shared" si="54"/>
        <v>0.50050634458888732</v>
      </c>
    </row>
    <row r="88" spans="1:48" x14ac:dyDescent="0.25">
      <c r="A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7E51-304C-4644-A5EF-15A0E437DCED}">
  <dimension ref="A1:BC88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5" max="5" width="10" bestFit="1" customWidth="1"/>
    <col min="6" max="6" width="11" bestFit="1" customWidth="1"/>
    <col min="7" max="7" width="9.5703125" bestFit="1" customWidth="1"/>
    <col min="8" max="8" width="12.285156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104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B15" t="s">
        <v>62</v>
      </c>
      <c r="C15" t="s">
        <v>63</v>
      </c>
      <c r="D15" t="s">
        <v>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B16">
        <v>4689</v>
      </c>
      <c r="C16">
        <v>5389</v>
      </c>
      <c r="D16">
        <v>1500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5" x14ac:dyDescent="0.25">
      <c r="B17">
        <f>(B16+C16+D16)</f>
        <v>11578</v>
      </c>
    </row>
    <row r="18" spans="1:55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11.577999999999999</v>
      </c>
      <c r="J18" s="4">
        <f>I21</f>
        <v>11.288549999999999</v>
      </c>
      <c r="K18" s="4">
        <f t="shared" ref="K18:AV18" si="4">J21</f>
        <v>10.999099999999999</v>
      </c>
      <c r="L18" s="4">
        <f t="shared" si="4"/>
        <v>10.709649999999998</v>
      </c>
      <c r="M18" s="4">
        <f t="shared" si="4"/>
        <v>10.420199999999998</v>
      </c>
      <c r="N18" s="4">
        <f t="shared" si="4"/>
        <v>10.130749999999997</v>
      </c>
      <c r="O18" s="4">
        <f t="shared" si="4"/>
        <v>9.8412999999999968</v>
      </c>
      <c r="P18" s="4">
        <f t="shared" si="4"/>
        <v>9.5518499999999964</v>
      </c>
      <c r="Q18" s="4">
        <f t="shared" si="4"/>
        <v>9.262399999999996</v>
      </c>
      <c r="R18" s="4">
        <f t="shared" si="4"/>
        <v>8.9729499999999955</v>
      </c>
      <c r="S18" s="4">
        <f t="shared" si="4"/>
        <v>8.6834999999999951</v>
      </c>
      <c r="T18" s="4">
        <f t="shared" si="4"/>
        <v>8.3940499999999947</v>
      </c>
      <c r="U18" s="4">
        <f t="shared" si="4"/>
        <v>8.1045999999999943</v>
      </c>
      <c r="V18" s="4">
        <f t="shared" si="4"/>
        <v>7.8151499999999938</v>
      </c>
      <c r="W18" s="4">
        <f t="shared" si="4"/>
        <v>7.5256999999999934</v>
      </c>
      <c r="X18" s="4">
        <f t="shared" si="4"/>
        <v>7.236249999999993</v>
      </c>
      <c r="Y18" s="4">
        <f t="shared" si="4"/>
        <v>6.9467999999999925</v>
      </c>
      <c r="Z18" s="4">
        <f t="shared" si="4"/>
        <v>6.6573499999999921</v>
      </c>
      <c r="AA18" s="4">
        <f t="shared" si="4"/>
        <v>6.3678999999999917</v>
      </c>
      <c r="AB18" s="4">
        <f t="shared" si="4"/>
        <v>6.0784499999999912</v>
      </c>
      <c r="AC18" s="4">
        <f t="shared" si="4"/>
        <v>5.7889999999999908</v>
      </c>
      <c r="AD18" s="4">
        <f t="shared" si="4"/>
        <v>5.4995499999999904</v>
      </c>
      <c r="AE18" s="4">
        <f t="shared" si="4"/>
        <v>5.21009999999999</v>
      </c>
      <c r="AF18" s="4">
        <f t="shared" si="4"/>
        <v>4.9206499999999895</v>
      </c>
      <c r="AG18" s="4">
        <f t="shared" si="4"/>
        <v>4.6311999999999891</v>
      </c>
      <c r="AH18" s="4">
        <f t="shared" si="4"/>
        <v>4.3417499999999887</v>
      </c>
      <c r="AI18" s="4">
        <f t="shared" si="4"/>
        <v>4.0522999999999882</v>
      </c>
      <c r="AJ18" s="4">
        <f t="shared" si="4"/>
        <v>3.7628499999999883</v>
      </c>
      <c r="AK18" s="4">
        <f t="shared" si="4"/>
        <v>3.4733999999999883</v>
      </c>
      <c r="AL18" s="4">
        <f t="shared" si="4"/>
        <v>3.1839499999999883</v>
      </c>
      <c r="AM18" s="4">
        <f t="shared" si="4"/>
        <v>2.8944999999999883</v>
      </c>
      <c r="AN18" s="4">
        <f t="shared" si="4"/>
        <v>2.6050499999999883</v>
      </c>
      <c r="AO18" s="4">
        <f t="shared" si="4"/>
        <v>2.3155999999999883</v>
      </c>
      <c r="AP18" s="4">
        <f t="shared" si="4"/>
        <v>2.0261499999999883</v>
      </c>
      <c r="AQ18" s="4">
        <f t="shared" si="4"/>
        <v>1.7366999999999884</v>
      </c>
      <c r="AR18" s="4">
        <f t="shared" si="4"/>
        <v>1.4472499999999884</v>
      </c>
      <c r="AS18" s="4">
        <f t="shared" si="4"/>
        <v>1.1577999999999884</v>
      </c>
      <c r="AT18" s="4">
        <f t="shared" si="4"/>
        <v>0.86834999999998841</v>
      </c>
      <c r="AU18" s="4">
        <f t="shared" si="4"/>
        <v>0.57889999999998842</v>
      </c>
      <c r="AV18" s="4">
        <f t="shared" si="4"/>
        <v>0.28944999999998844</v>
      </c>
      <c r="AW18" s="4"/>
      <c r="AX18" s="4"/>
      <c r="AY18" s="4"/>
      <c r="AZ18" s="4"/>
      <c r="BA18" s="4"/>
      <c r="BB18" s="4"/>
    </row>
    <row r="19" spans="1:55" x14ac:dyDescent="0.25">
      <c r="A19" t="s">
        <v>11</v>
      </c>
      <c r="B19">
        <f>B17/1000</f>
        <v>11.577999999999999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5" s="1" customFormat="1" x14ac:dyDescent="0.25">
      <c r="A20" t="s">
        <v>12</v>
      </c>
      <c r="B20" s="13">
        <f>SUM(G20:BB20)</f>
        <v>11.57800000000001</v>
      </c>
      <c r="C20" s="3">
        <f>B19/40</f>
        <v>0.28944999999999999</v>
      </c>
      <c r="D20" s="3"/>
      <c r="E20" s="14"/>
      <c r="F20" s="14"/>
      <c r="G20" s="15">
        <v>0</v>
      </c>
      <c r="H20" s="15">
        <v>0</v>
      </c>
      <c r="I20" s="14">
        <f>($I$18)/40</f>
        <v>0.28944999999999999</v>
      </c>
      <c r="J20" s="14">
        <f t="shared" ref="J20:AV20" si="5">($I$18)/40</f>
        <v>0.28944999999999999</v>
      </c>
      <c r="K20" s="14">
        <f t="shared" si="5"/>
        <v>0.28944999999999999</v>
      </c>
      <c r="L20" s="14">
        <f t="shared" si="5"/>
        <v>0.28944999999999999</v>
      </c>
      <c r="M20" s="14">
        <f t="shared" si="5"/>
        <v>0.28944999999999999</v>
      </c>
      <c r="N20" s="14">
        <f t="shared" si="5"/>
        <v>0.28944999999999999</v>
      </c>
      <c r="O20" s="14">
        <f t="shared" si="5"/>
        <v>0.28944999999999999</v>
      </c>
      <c r="P20" s="14">
        <f t="shared" si="5"/>
        <v>0.28944999999999999</v>
      </c>
      <c r="Q20" s="14">
        <f t="shared" si="5"/>
        <v>0.28944999999999999</v>
      </c>
      <c r="R20" s="14">
        <f t="shared" si="5"/>
        <v>0.28944999999999999</v>
      </c>
      <c r="S20" s="14">
        <f t="shared" si="5"/>
        <v>0.28944999999999999</v>
      </c>
      <c r="T20" s="14">
        <f t="shared" si="5"/>
        <v>0.28944999999999999</v>
      </c>
      <c r="U20" s="14">
        <f t="shared" si="5"/>
        <v>0.28944999999999999</v>
      </c>
      <c r="V20" s="14">
        <f t="shared" si="5"/>
        <v>0.28944999999999999</v>
      </c>
      <c r="W20" s="14">
        <f t="shared" si="5"/>
        <v>0.28944999999999999</v>
      </c>
      <c r="X20" s="14">
        <f t="shared" si="5"/>
        <v>0.28944999999999999</v>
      </c>
      <c r="Y20" s="14">
        <f t="shared" si="5"/>
        <v>0.28944999999999999</v>
      </c>
      <c r="Z20" s="14">
        <f t="shared" si="5"/>
        <v>0.28944999999999999</v>
      </c>
      <c r="AA20" s="14">
        <f t="shared" si="5"/>
        <v>0.28944999999999999</v>
      </c>
      <c r="AB20" s="14">
        <f t="shared" si="5"/>
        <v>0.28944999999999999</v>
      </c>
      <c r="AC20" s="14">
        <f t="shared" si="5"/>
        <v>0.28944999999999999</v>
      </c>
      <c r="AD20" s="14">
        <f t="shared" si="5"/>
        <v>0.28944999999999999</v>
      </c>
      <c r="AE20" s="14">
        <f t="shared" si="5"/>
        <v>0.28944999999999999</v>
      </c>
      <c r="AF20" s="14">
        <f t="shared" si="5"/>
        <v>0.28944999999999999</v>
      </c>
      <c r="AG20" s="14">
        <f t="shared" si="5"/>
        <v>0.28944999999999999</v>
      </c>
      <c r="AH20" s="14">
        <f t="shared" si="5"/>
        <v>0.28944999999999999</v>
      </c>
      <c r="AI20" s="14">
        <f t="shared" si="5"/>
        <v>0.28944999999999999</v>
      </c>
      <c r="AJ20" s="14">
        <f t="shared" si="5"/>
        <v>0.28944999999999999</v>
      </c>
      <c r="AK20" s="14">
        <f t="shared" si="5"/>
        <v>0.28944999999999999</v>
      </c>
      <c r="AL20" s="14">
        <f t="shared" si="5"/>
        <v>0.28944999999999999</v>
      </c>
      <c r="AM20" s="14">
        <f t="shared" si="5"/>
        <v>0.28944999999999999</v>
      </c>
      <c r="AN20" s="14">
        <f t="shared" si="5"/>
        <v>0.28944999999999999</v>
      </c>
      <c r="AO20" s="14">
        <f t="shared" si="5"/>
        <v>0.28944999999999999</v>
      </c>
      <c r="AP20" s="14">
        <f t="shared" si="5"/>
        <v>0.28944999999999999</v>
      </c>
      <c r="AQ20" s="14">
        <f t="shared" si="5"/>
        <v>0.28944999999999999</v>
      </c>
      <c r="AR20" s="14">
        <f t="shared" si="5"/>
        <v>0.28944999999999999</v>
      </c>
      <c r="AS20" s="14">
        <f t="shared" si="5"/>
        <v>0.28944999999999999</v>
      </c>
      <c r="AT20" s="14">
        <f t="shared" si="5"/>
        <v>0.28944999999999999</v>
      </c>
      <c r="AU20" s="14">
        <f t="shared" si="5"/>
        <v>0.28944999999999999</v>
      </c>
      <c r="AV20" s="14">
        <f t="shared" si="5"/>
        <v>0.28944999999999999</v>
      </c>
      <c r="AW20" s="16"/>
      <c r="AX20" s="16"/>
      <c r="AY20" s="16"/>
      <c r="AZ20" s="16"/>
      <c r="BA20" s="16"/>
      <c r="BB20" s="16"/>
    </row>
    <row r="21" spans="1:55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11.288549999999999</v>
      </c>
      <c r="J21" s="4">
        <f t="shared" si="6"/>
        <v>10.999099999999999</v>
      </c>
      <c r="K21" s="4">
        <f t="shared" si="6"/>
        <v>10.709649999999998</v>
      </c>
      <c r="L21" s="4">
        <f t="shared" si="6"/>
        <v>10.420199999999998</v>
      </c>
      <c r="M21" s="4">
        <f t="shared" si="6"/>
        <v>10.130749999999997</v>
      </c>
      <c r="N21" s="4">
        <f t="shared" si="6"/>
        <v>9.8412999999999968</v>
      </c>
      <c r="O21" s="4">
        <f t="shared" si="6"/>
        <v>9.5518499999999964</v>
      </c>
      <c r="P21" s="4">
        <f t="shared" si="6"/>
        <v>9.262399999999996</v>
      </c>
      <c r="Q21" s="4">
        <f t="shared" si="6"/>
        <v>8.9729499999999955</v>
      </c>
      <c r="R21" s="4">
        <f t="shared" si="6"/>
        <v>8.6834999999999951</v>
      </c>
      <c r="S21" s="4">
        <f t="shared" si="6"/>
        <v>8.3940499999999947</v>
      </c>
      <c r="T21" s="4">
        <f t="shared" si="6"/>
        <v>8.1045999999999943</v>
      </c>
      <c r="U21" s="4">
        <f t="shared" si="6"/>
        <v>7.8151499999999938</v>
      </c>
      <c r="V21" s="4">
        <f t="shared" si="6"/>
        <v>7.5256999999999934</v>
      </c>
      <c r="W21" s="4">
        <f t="shared" si="6"/>
        <v>7.236249999999993</v>
      </c>
      <c r="X21" s="4">
        <f t="shared" si="6"/>
        <v>6.9467999999999925</v>
      </c>
      <c r="Y21" s="4">
        <f t="shared" si="6"/>
        <v>6.6573499999999921</v>
      </c>
      <c r="Z21" s="4">
        <f t="shared" si="6"/>
        <v>6.3678999999999917</v>
      </c>
      <c r="AA21" s="4">
        <f t="shared" si="6"/>
        <v>6.0784499999999912</v>
      </c>
      <c r="AB21" s="4">
        <f t="shared" si="6"/>
        <v>5.7889999999999908</v>
      </c>
      <c r="AC21" s="4">
        <f t="shared" si="6"/>
        <v>5.4995499999999904</v>
      </c>
      <c r="AD21" s="4">
        <f t="shared" si="6"/>
        <v>5.21009999999999</v>
      </c>
      <c r="AE21" s="4">
        <f t="shared" si="6"/>
        <v>4.9206499999999895</v>
      </c>
      <c r="AF21" s="4">
        <f t="shared" si="6"/>
        <v>4.6311999999999891</v>
      </c>
      <c r="AG21" s="4">
        <f t="shared" si="6"/>
        <v>4.3417499999999887</v>
      </c>
      <c r="AH21" s="4">
        <f t="shared" si="6"/>
        <v>4.0522999999999882</v>
      </c>
      <c r="AI21" s="4">
        <f t="shared" si="6"/>
        <v>3.7628499999999883</v>
      </c>
      <c r="AJ21" s="4">
        <f t="shared" si="6"/>
        <v>3.4733999999999883</v>
      </c>
      <c r="AK21" s="4">
        <f t="shared" si="6"/>
        <v>3.1839499999999883</v>
      </c>
      <c r="AL21" s="4">
        <f t="shared" si="6"/>
        <v>2.8944999999999883</v>
      </c>
      <c r="AM21" s="4">
        <f t="shared" si="6"/>
        <v>2.6050499999999883</v>
      </c>
      <c r="AN21" s="4">
        <f t="shared" si="6"/>
        <v>2.3155999999999883</v>
      </c>
      <c r="AO21" s="4">
        <f t="shared" si="6"/>
        <v>2.0261499999999883</v>
      </c>
      <c r="AP21" s="4">
        <f t="shared" si="6"/>
        <v>1.7366999999999884</v>
      </c>
      <c r="AQ21" s="4">
        <f t="shared" si="6"/>
        <v>1.4472499999999884</v>
      </c>
      <c r="AR21" s="4">
        <f t="shared" si="6"/>
        <v>1.1577999999999884</v>
      </c>
      <c r="AS21" s="4">
        <f t="shared" si="6"/>
        <v>0.86834999999998841</v>
      </c>
      <c r="AT21" s="4">
        <f t="shared" si="6"/>
        <v>0.57889999999998842</v>
      </c>
      <c r="AU21" s="4">
        <f t="shared" si="6"/>
        <v>0.28944999999998844</v>
      </c>
      <c r="AV21" s="4">
        <f t="shared" si="6"/>
        <v>-1.1546319456101628E-14</v>
      </c>
      <c r="AW21" s="4"/>
      <c r="AX21" s="4"/>
      <c r="AY21" s="4"/>
      <c r="AZ21" s="4"/>
      <c r="BA21" s="4"/>
      <c r="BB21" s="4"/>
    </row>
    <row r="22" spans="1:55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0.28944999999999999</v>
      </c>
      <c r="J23" s="17">
        <f t="shared" si="7"/>
        <v>0.28944999999999999</v>
      </c>
      <c r="K23" s="17">
        <f t="shared" si="7"/>
        <v>0.28944999999999999</v>
      </c>
      <c r="L23" s="17">
        <f t="shared" si="7"/>
        <v>0.28944999999999999</v>
      </c>
      <c r="M23" s="17">
        <f t="shared" si="7"/>
        <v>0.28944999999999999</v>
      </c>
      <c r="N23" s="17">
        <f t="shared" si="7"/>
        <v>0.28944999999999999</v>
      </c>
      <c r="O23" s="17">
        <f t="shared" si="7"/>
        <v>0.28944999999999999</v>
      </c>
      <c r="P23" s="17">
        <f t="shared" si="7"/>
        <v>0.28944999999999999</v>
      </c>
      <c r="Q23" s="17">
        <f t="shared" si="7"/>
        <v>0.28944999999999999</v>
      </c>
      <c r="R23" s="17">
        <f t="shared" si="7"/>
        <v>0.28944999999999999</v>
      </c>
      <c r="S23" s="17">
        <f t="shared" si="7"/>
        <v>0.28944999999999999</v>
      </c>
      <c r="T23" s="17">
        <f t="shared" si="7"/>
        <v>0.28944999999999999</v>
      </c>
      <c r="U23" s="17">
        <f t="shared" si="7"/>
        <v>0.28944999999999999</v>
      </c>
      <c r="V23" s="17">
        <f t="shared" si="7"/>
        <v>0.28944999999999999</v>
      </c>
      <c r="W23" s="17">
        <f t="shared" si="7"/>
        <v>0.28944999999999999</v>
      </c>
      <c r="X23" s="17">
        <f t="shared" si="7"/>
        <v>0.28944999999999999</v>
      </c>
      <c r="Y23" s="17">
        <f t="shared" si="7"/>
        <v>0.28944999999999999</v>
      </c>
      <c r="Z23" s="17">
        <f t="shared" si="7"/>
        <v>0.28944999999999999</v>
      </c>
      <c r="AA23" s="17">
        <f t="shared" si="7"/>
        <v>0.28944999999999999</v>
      </c>
      <c r="AB23" s="17">
        <f t="shared" si="7"/>
        <v>0.28944999999999999</v>
      </c>
      <c r="AC23" s="17">
        <f t="shared" si="7"/>
        <v>0.28944999999999999</v>
      </c>
      <c r="AD23" s="17">
        <f t="shared" si="7"/>
        <v>0.28944999999999999</v>
      </c>
      <c r="AE23" s="17">
        <f t="shared" si="7"/>
        <v>0.28944999999999999</v>
      </c>
      <c r="AF23" s="17">
        <f t="shared" si="7"/>
        <v>0.28944999999999999</v>
      </c>
      <c r="AG23" s="17">
        <f t="shared" si="7"/>
        <v>0.28944999999999999</v>
      </c>
      <c r="AH23" s="17">
        <f t="shared" si="7"/>
        <v>0.28944999999999999</v>
      </c>
      <c r="AI23" s="17">
        <f t="shared" si="7"/>
        <v>0.28944999999999999</v>
      </c>
      <c r="AJ23" s="17">
        <f t="shared" si="7"/>
        <v>0.28944999999999999</v>
      </c>
      <c r="AK23" s="17">
        <f t="shared" si="7"/>
        <v>0.28944999999999999</v>
      </c>
      <c r="AL23" s="17">
        <f t="shared" si="7"/>
        <v>0.28944999999999999</v>
      </c>
      <c r="AM23" s="17">
        <f t="shared" si="7"/>
        <v>0.28944999999999999</v>
      </c>
      <c r="AN23" s="17">
        <f t="shared" si="7"/>
        <v>0.28944999999999999</v>
      </c>
      <c r="AO23" s="17">
        <f t="shared" si="7"/>
        <v>0.28944999999999999</v>
      </c>
      <c r="AP23" s="17">
        <f t="shared" si="7"/>
        <v>0.28944999999999999</v>
      </c>
      <c r="AQ23" s="17">
        <f t="shared" si="7"/>
        <v>0.28944999999999999</v>
      </c>
      <c r="AR23" s="17">
        <f t="shared" si="7"/>
        <v>0.28944999999999999</v>
      </c>
      <c r="AS23" s="17">
        <f t="shared" si="7"/>
        <v>0.28944999999999999</v>
      </c>
      <c r="AT23" s="17">
        <f t="shared" si="7"/>
        <v>0.28944999999999999</v>
      </c>
      <c r="AU23" s="17">
        <f t="shared" si="7"/>
        <v>0.28944999999999999</v>
      </c>
      <c r="AV23" s="17">
        <f t="shared" si="7"/>
        <v>0.28944999999999999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5" s="20" customFormat="1" x14ac:dyDescent="0.25">
      <c r="A24" s="18" t="s">
        <v>15</v>
      </c>
      <c r="B24" s="19">
        <f>SUM(G24:BB24)</f>
        <v>8.3072149999999922</v>
      </c>
      <c r="C24" s="19">
        <f>B24/40</f>
        <v>0.20768037499999981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0.40523000000000003</v>
      </c>
      <c r="J24" s="21">
        <f t="shared" si="8"/>
        <v>0.39509925000000001</v>
      </c>
      <c r="K24" s="21">
        <f t="shared" si="8"/>
        <v>0.38496849999999999</v>
      </c>
      <c r="L24" s="21">
        <f t="shared" si="8"/>
        <v>0.37483774999999997</v>
      </c>
      <c r="M24" s="21">
        <f t="shared" si="8"/>
        <v>0.36470699999999995</v>
      </c>
      <c r="N24" s="21">
        <f t="shared" si="8"/>
        <v>0.35457624999999993</v>
      </c>
      <c r="O24" s="21">
        <f t="shared" si="8"/>
        <v>0.3444454999999999</v>
      </c>
      <c r="P24" s="21">
        <f t="shared" si="8"/>
        <v>0.33431474999999988</v>
      </c>
      <c r="Q24" s="21">
        <f t="shared" si="8"/>
        <v>0.32418399999999992</v>
      </c>
      <c r="R24" s="21">
        <f t="shared" si="8"/>
        <v>0.31405324999999989</v>
      </c>
      <c r="S24" s="21">
        <f t="shared" si="8"/>
        <v>0.30392249999999987</v>
      </c>
      <c r="T24" s="21">
        <f t="shared" si="8"/>
        <v>0.29379174999999985</v>
      </c>
      <c r="U24" s="21">
        <f t="shared" si="8"/>
        <v>0.28366099999999983</v>
      </c>
      <c r="V24" s="21">
        <f t="shared" si="8"/>
        <v>0.27353024999999981</v>
      </c>
      <c r="W24" s="21">
        <f t="shared" si="8"/>
        <v>0.26339949999999979</v>
      </c>
      <c r="X24" s="21">
        <f t="shared" si="8"/>
        <v>0.25326874999999976</v>
      </c>
      <c r="Y24" s="21">
        <f t="shared" si="8"/>
        <v>0.24313799999999977</v>
      </c>
      <c r="Z24" s="21">
        <f t="shared" si="8"/>
        <v>0.23300724999999975</v>
      </c>
      <c r="AA24" s="21">
        <f t="shared" si="8"/>
        <v>0.22287649999999973</v>
      </c>
      <c r="AB24" s="21">
        <f t="shared" si="8"/>
        <v>0.21274574999999971</v>
      </c>
      <c r="AC24" s="21">
        <f t="shared" si="8"/>
        <v>0.20261499999999968</v>
      </c>
      <c r="AD24" s="21">
        <f t="shared" si="8"/>
        <v>0.19248424999999969</v>
      </c>
      <c r="AE24" s="21">
        <f t="shared" si="8"/>
        <v>0.18235349999999967</v>
      </c>
      <c r="AF24" s="21">
        <f t="shared" si="8"/>
        <v>0.17222274999999965</v>
      </c>
      <c r="AG24" s="21">
        <f t="shared" si="8"/>
        <v>0.16209199999999963</v>
      </c>
      <c r="AH24" s="21">
        <f t="shared" si="8"/>
        <v>0.15196124999999963</v>
      </c>
      <c r="AI24" s="21">
        <f t="shared" si="8"/>
        <v>0.14183049999999961</v>
      </c>
      <c r="AJ24" s="21">
        <f t="shared" si="8"/>
        <v>0.13169974999999959</v>
      </c>
      <c r="AK24" s="21">
        <f t="shared" si="8"/>
        <v>0.12156899999999961</v>
      </c>
      <c r="AL24" s="21">
        <f t="shared" si="8"/>
        <v>0.1114382499999996</v>
      </c>
      <c r="AM24" s="21">
        <f t="shared" si="8"/>
        <v>0.10130749999999961</v>
      </c>
      <c r="AN24" s="21">
        <f t="shared" si="8"/>
        <v>9.1176749999999598E-2</v>
      </c>
      <c r="AO24" s="21">
        <f t="shared" si="8"/>
        <v>8.1045999999999604E-2</v>
      </c>
      <c r="AP24" s="21">
        <f t="shared" si="8"/>
        <v>7.0915249999999597E-2</v>
      </c>
      <c r="AQ24" s="21">
        <f t="shared" si="8"/>
        <v>6.0784499999999596E-2</v>
      </c>
      <c r="AR24" s="21">
        <f t="shared" si="8"/>
        <v>5.0653749999999595E-2</v>
      </c>
      <c r="AS24" s="21">
        <f t="shared" si="8"/>
        <v>4.0522999999999601E-2</v>
      </c>
      <c r="AT24" s="21">
        <f t="shared" si="8"/>
        <v>3.0392249999999597E-2</v>
      </c>
      <c r="AU24" s="21">
        <f t="shared" si="8"/>
        <v>2.0261499999999596E-2</v>
      </c>
      <c r="AV24" s="21">
        <f t="shared" si="8"/>
        <v>1.0130749999999597E-2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5" x14ac:dyDescent="0.25">
      <c r="A25" s="1" t="s">
        <v>16</v>
      </c>
      <c r="B25" s="17">
        <f>SUM(G25:AV25)</f>
        <v>19.885214999999999</v>
      </c>
      <c r="C25" s="19">
        <f>B25/40</f>
        <v>0.49713037499999996</v>
      </c>
      <c r="D25" s="19">
        <v>0.78</v>
      </c>
      <c r="E25" s="17">
        <f>C25-D25</f>
        <v>-0.28286962500000007</v>
      </c>
      <c r="G25" s="22">
        <f>G24+G23</f>
        <v>0</v>
      </c>
      <c r="H25" s="22">
        <f t="shared" ref="H25:BB25" si="9">H24+H23</f>
        <v>0</v>
      </c>
      <c r="I25" s="22">
        <f t="shared" si="9"/>
        <v>0.69467999999999996</v>
      </c>
      <c r="J25" s="22">
        <f t="shared" si="9"/>
        <v>0.68454925</v>
      </c>
      <c r="K25" s="22">
        <f t="shared" si="9"/>
        <v>0.67441850000000003</v>
      </c>
      <c r="L25" s="22">
        <f t="shared" si="9"/>
        <v>0.66428774999999995</v>
      </c>
      <c r="M25" s="22">
        <f t="shared" si="9"/>
        <v>0.65415699999999988</v>
      </c>
      <c r="N25" s="22">
        <f t="shared" si="9"/>
        <v>0.64402624999999991</v>
      </c>
      <c r="O25" s="22">
        <f t="shared" si="9"/>
        <v>0.63389549999999995</v>
      </c>
      <c r="P25" s="22">
        <f t="shared" si="9"/>
        <v>0.62376474999999987</v>
      </c>
      <c r="Q25" s="22">
        <f t="shared" si="9"/>
        <v>0.6136339999999999</v>
      </c>
      <c r="R25" s="22">
        <f t="shared" si="9"/>
        <v>0.60350324999999994</v>
      </c>
      <c r="S25" s="22">
        <f t="shared" si="9"/>
        <v>0.59337249999999986</v>
      </c>
      <c r="T25" s="22">
        <f t="shared" si="9"/>
        <v>0.58324174999999978</v>
      </c>
      <c r="U25" s="22">
        <f t="shared" si="9"/>
        <v>0.57311099999999982</v>
      </c>
      <c r="V25" s="22">
        <f t="shared" si="9"/>
        <v>0.56298024999999985</v>
      </c>
      <c r="W25" s="22">
        <f t="shared" si="9"/>
        <v>0.55284949999999977</v>
      </c>
      <c r="X25" s="22">
        <f t="shared" si="9"/>
        <v>0.54271874999999969</v>
      </c>
      <c r="Y25" s="22">
        <f t="shared" si="9"/>
        <v>0.53258799999999973</v>
      </c>
      <c r="Z25" s="22">
        <f t="shared" si="9"/>
        <v>0.52245724999999976</v>
      </c>
      <c r="AA25" s="22">
        <f t="shared" si="9"/>
        <v>0.51232649999999968</v>
      </c>
      <c r="AB25" s="22">
        <f t="shared" si="9"/>
        <v>0.50219574999999972</v>
      </c>
      <c r="AC25" s="22">
        <f t="shared" si="9"/>
        <v>0.49206499999999964</v>
      </c>
      <c r="AD25" s="22">
        <f t="shared" si="9"/>
        <v>0.48193424999999968</v>
      </c>
      <c r="AE25" s="22">
        <f t="shared" si="9"/>
        <v>0.47180349999999965</v>
      </c>
      <c r="AF25" s="22">
        <f t="shared" si="9"/>
        <v>0.46167274999999963</v>
      </c>
      <c r="AG25" s="22">
        <f t="shared" si="9"/>
        <v>0.45154199999999961</v>
      </c>
      <c r="AH25" s="22">
        <f t="shared" si="9"/>
        <v>0.44141124999999959</v>
      </c>
      <c r="AI25" s="22">
        <f t="shared" si="9"/>
        <v>0.43128049999999962</v>
      </c>
      <c r="AJ25" s="22">
        <f t="shared" si="9"/>
        <v>0.42114974999999955</v>
      </c>
      <c r="AK25" s="22">
        <f t="shared" si="9"/>
        <v>0.41101899999999958</v>
      </c>
      <c r="AL25" s="22">
        <f t="shared" si="9"/>
        <v>0.40088824999999961</v>
      </c>
      <c r="AM25" s="22">
        <f t="shared" si="9"/>
        <v>0.39075749999999959</v>
      </c>
      <c r="AN25" s="22">
        <f t="shared" si="9"/>
        <v>0.38062674999999957</v>
      </c>
      <c r="AO25" s="22">
        <f t="shared" si="9"/>
        <v>0.3704959999999996</v>
      </c>
      <c r="AP25" s="22">
        <f t="shared" si="9"/>
        <v>0.36036524999999958</v>
      </c>
      <c r="AQ25" s="22">
        <f t="shared" si="9"/>
        <v>0.35023449999999956</v>
      </c>
      <c r="AR25" s="22">
        <f t="shared" si="9"/>
        <v>0.34010374999999959</v>
      </c>
      <c r="AS25" s="22">
        <f t="shared" si="9"/>
        <v>0.32997299999999957</v>
      </c>
      <c r="AT25" s="22">
        <f t="shared" si="9"/>
        <v>0.31984224999999961</v>
      </c>
      <c r="AU25" s="22">
        <f t="shared" si="9"/>
        <v>0.30971149999999958</v>
      </c>
      <c r="AV25" s="22">
        <f t="shared" si="9"/>
        <v>0.29958074999999956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5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5" x14ac:dyDescent="0.25">
      <c r="A27" s="1"/>
      <c r="B27" s="17"/>
      <c r="C27" s="19"/>
    </row>
    <row r="28" spans="1:55" x14ac:dyDescent="0.25">
      <c r="A28" s="1"/>
      <c r="B28" s="17" t="s">
        <v>65</v>
      </c>
      <c r="C28" s="33" t="s">
        <v>67</v>
      </c>
      <c r="D28" s="33" t="s">
        <v>68</v>
      </c>
      <c r="E28" s="19"/>
      <c r="F28" s="19" t="s">
        <v>70</v>
      </c>
      <c r="G28" s="19"/>
      <c r="H28" s="19" t="s">
        <v>20</v>
      </c>
      <c r="I28" s="19" t="s">
        <v>73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5">
      <c r="A29" s="1" t="s">
        <v>52</v>
      </c>
      <c r="B29" s="17" t="s">
        <v>66</v>
      </c>
      <c r="C29" s="33" t="s">
        <v>66</v>
      </c>
      <c r="D29" s="33" t="s">
        <v>65</v>
      </c>
      <c r="E29" s="19"/>
      <c r="F29" s="19"/>
      <c r="G29" s="19"/>
      <c r="H29" s="42">
        <v>291180</v>
      </c>
      <c r="I29" s="19">
        <v>212388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5">
      <c r="A30" s="1" t="s">
        <v>71</v>
      </c>
      <c r="B30" s="17">
        <f>60800-60800</f>
        <v>0</v>
      </c>
      <c r="C30" s="33">
        <v>0.2</v>
      </c>
      <c r="D30" s="17">
        <f t="shared" ref="D30:D31" si="10">B30*C30</f>
        <v>0</v>
      </c>
      <c r="E30" s="19"/>
      <c r="F30" s="40">
        <v>1444</v>
      </c>
      <c r="G30" s="19"/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5">
      <c r="A31" s="1" t="s">
        <v>72</v>
      </c>
      <c r="B31" s="17">
        <f>86000-86000</f>
        <v>0</v>
      </c>
      <c r="C31" s="33">
        <v>0.2</v>
      </c>
      <c r="D31" s="17">
        <f t="shared" si="10"/>
        <v>0</v>
      </c>
      <c r="E31" s="19"/>
      <c r="F31" s="40">
        <v>1762</v>
      </c>
      <c r="G31" s="19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5">
      <c r="A32" s="1" t="s">
        <v>62</v>
      </c>
      <c r="B32" s="36">
        <v>70900</v>
      </c>
      <c r="C32" s="17">
        <v>0.2</v>
      </c>
      <c r="D32" s="17">
        <f>B32*C32</f>
        <v>14180</v>
      </c>
      <c r="E32" s="19"/>
      <c r="F32" s="40">
        <v>2026</v>
      </c>
      <c r="G32" s="19"/>
      <c r="H32" s="19">
        <f t="shared" ref="H32:H33" si="11">$H$29*F32/$F$34</f>
        <v>77858.081034710311</v>
      </c>
      <c r="I32" s="19">
        <f t="shared" ref="I32:I33" si="12">$I$29*F32/$F$34</f>
        <v>56790.034050415728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5">
      <c r="A33" s="37" t="s">
        <v>63</v>
      </c>
      <c r="B33" s="38">
        <v>82075</v>
      </c>
      <c r="C33" s="30">
        <v>0.2</v>
      </c>
      <c r="D33" s="30">
        <f t="shared" ref="D33:D36" si="13">B33*C33</f>
        <v>16415</v>
      </c>
      <c r="E33" s="19"/>
      <c r="F33" s="41">
        <v>2345</v>
      </c>
      <c r="G33" s="19"/>
      <c r="H33" s="19">
        <f t="shared" si="11"/>
        <v>90117.077999208137</v>
      </c>
      <c r="I33" s="19">
        <f t="shared" si="12"/>
        <v>65731.801504553252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5">
      <c r="A34" s="1"/>
      <c r="B34" s="36">
        <f>SUM(B32:B33)</f>
        <v>152975</v>
      </c>
      <c r="C34" s="17">
        <v>0.2</v>
      </c>
      <c r="D34" s="17">
        <f t="shared" si="13"/>
        <v>30595</v>
      </c>
      <c r="E34" s="19"/>
      <c r="F34" s="40">
        <f>SUM(F30:F33)</f>
        <v>7577</v>
      </c>
      <c r="G34" s="19"/>
      <c r="H34" s="19">
        <f>SUM(H30:H33)</f>
        <v>167975.15903391846</v>
      </c>
      <c r="I34" s="19">
        <f>SUM(I30:I33)</f>
        <v>122521.83555496897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5">
      <c r="A35" s="34" t="s">
        <v>69</v>
      </c>
      <c r="B35" s="36">
        <f>B34*0.25</f>
        <v>38243.75</v>
      </c>
      <c r="C35" s="17">
        <v>0.2</v>
      </c>
      <c r="D35" s="17">
        <f t="shared" si="13"/>
        <v>7648.75</v>
      </c>
      <c r="E35" s="19"/>
      <c r="F35" s="19"/>
      <c r="G35" s="19"/>
      <c r="H35" s="43">
        <f>H34/H29</f>
        <v>0.5768773921076944</v>
      </c>
      <c r="I35" s="43">
        <f>I34/I29</f>
        <v>0.57687739210769429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5">
      <c r="A36" s="1" t="s">
        <v>22</v>
      </c>
      <c r="B36" s="35">
        <f>B35+B34</f>
        <v>191218.75</v>
      </c>
      <c r="C36" s="19">
        <v>0.2</v>
      </c>
      <c r="D36" s="19">
        <f t="shared" si="13"/>
        <v>38243.75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5">
      <c r="A37" s="1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5">
      <c r="A38" s="1" t="s">
        <v>18</v>
      </c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5" x14ac:dyDescent="0.25">
      <c r="A39" s="1"/>
      <c r="C39" s="19"/>
      <c r="D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5" x14ac:dyDescent="0.25">
      <c r="A40" t="s">
        <v>19</v>
      </c>
      <c r="B40" s="17">
        <f t="shared" ref="B40:B42" si="14">SUM(G40:AV40)</f>
        <v>1.5297499999999991</v>
      </c>
      <c r="C40" s="24">
        <f>B40/40</f>
        <v>3.8243749999999979E-2</v>
      </c>
      <c r="D40" s="19"/>
      <c r="I40" s="25">
        <f>D36/1000000</f>
        <v>3.824375E-2</v>
      </c>
      <c r="J40" s="3">
        <f>I40</f>
        <v>3.824375E-2</v>
      </c>
      <c r="K40" s="3">
        <f t="shared" ref="K40:AV42" si="15">J40</f>
        <v>3.824375E-2</v>
      </c>
      <c r="L40" s="3">
        <f t="shared" si="15"/>
        <v>3.824375E-2</v>
      </c>
      <c r="M40" s="3">
        <f t="shared" si="15"/>
        <v>3.824375E-2</v>
      </c>
      <c r="N40" s="3">
        <f t="shared" si="15"/>
        <v>3.824375E-2</v>
      </c>
      <c r="O40" s="3">
        <f t="shared" si="15"/>
        <v>3.824375E-2</v>
      </c>
      <c r="P40" s="3">
        <f t="shared" si="15"/>
        <v>3.824375E-2</v>
      </c>
      <c r="Q40" s="3">
        <f t="shared" si="15"/>
        <v>3.824375E-2</v>
      </c>
      <c r="R40" s="3">
        <f t="shared" si="15"/>
        <v>3.824375E-2</v>
      </c>
      <c r="S40" s="3">
        <f t="shared" si="15"/>
        <v>3.824375E-2</v>
      </c>
      <c r="T40" s="3">
        <f t="shared" si="15"/>
        <v>3.824375E-2</v>
      </c>
      <c r="U40" s="3">
        <f t="shared" si="15"/>
        <v>3.824375E-2</v>
      </c>
      <c r="V40" s="3">
        <f t="shared" si="15"/>
        <v>3.824375E-2</v>
      </c>
      <c r="W40" s="3">
        <f t="shared" si="15"/>
        <v>3.824375E-2</v>
      </c>
      <c r="X40" s="3">
        <f t="shared" si="15"/>
        <v>3.824375E-2</v>
      </c>
      <c r="Y40" s="3">
        <f t="shared" si="15"/>
        <v>3.824375E-2</v>
      </c>
      <c r="Z40" s="3">
        <f t="shared" si="15"/>
        <v>3.824375E-2</v>
      </c>
      <c r="AA40" s="3">
        <f t="shared" si="15"/>
        <v>3.824375E-2</v>
      </c>
      <c r="AB40" s="3">
        <f t="shared" si="15"/>
        <v>3.824375E-2</v>
      </c>
      <c r="AC40" s="3">
        <f t="shared" si="15"/>
        <v>3.824375E-2</v>
      </c>
      <c r="AD40" s="3">
        <f t="shared" si="15"/>
        <v>3.824375E-2</v>
      </c>
      <c r="AE40" s="3">
        <f t="shared" si="15"/>
        <v>3.824375E-2</v>
      </c>
      <c r="AF40" s="3">
        <f t="shared" si="15"/>
        <v>3.824375E-2</v>
      </c>
      <c r="AG40" s="3">
        <f t="shared" si="15"/>
        <v>3.824375E-2</v>
      </c>
      <c r="AH40" s="3">
        <f t="shared" si="15"/>
        <v>3.824375E-2</v>
      </c>
      <c r="AI40" s="3">
        <f t="shared" si="15"/>
        <v>3.824375E-2</v>
      </c>
      <c r="AJ40" s="3">
        <f t="shared" si="15"/>
        <v>3.824375E-2</v>
      </c>
      <c r="AK40" s="3">
        <f t="shared" si="15"/>
        <v>3.824375E-2</v>
      </c>
      <c r="AL40" s="3">
        <f t="shared" si="15"/>
        <v>3.824375E-2</v>
      </c>
      <c r="AM40" s="3">
        <f t="shared" si="15"/>
        <v>3.824375E-2</v>
      </c>
      <c r="AN40" s="3">
        <f t="shared" si="15"/>
        <v>3.824375E-2</v>
      </c>
      <c r="AO40" s="3">
        <f t="shared" si="15"/>
        <v>3.824375E-2</v>
      </c>
      <c r="AP40" s="3">
        <f t="shared" si="15"/>
        <v>3.824375E-2</v>
      </c>
      <c r="AQ40" s="3">
        <f t="shared" si="15"/>
        <v>3.824375E-2</v>
      </c>
      <c r="AR40" s="3">
        <f t="shared" si="15"/>
        <v>3.824375E-2</v>
      </c>
      <c r="AS40" s="3">
        <f t="shared" si="15"/>
        <v>3.824375E-2</v>
      </c>
      <c r="AT40" s="3">
        <f t="shared" si="15"/>
        <v>3.824375E-2</v>
      </c>
      <c r="AU40" s="3">
        <f t="shared" si="15"/>
        <v>3.824375E-2</v>
      </c>
      <c r="AV40" s="3">
        <f t="shared" si="15"/>
        <v>3.824375E-2</v>
      </c>
    </row>
    <row r="41" spans="1:55" x14ac:dyDescent="0.25">
      <c r="A41" t="s">
        <v>20</v>
      </c>
      <c r="B41" s="17">
        <f t="shared" si="14"/>
        <v>6.7190063613567448</v>
      </c>
      <c r="C41" s="24">
        <f t="shared" ref="C41:C44" si="16">B41/40</f>
        <v>0.16797515903391863</v>
      </c>
      <c r="D41" s="19"/>
      <c r="I41" s="25">
        <f>H34/1000000</f>
        <v>0.16797515903391846</v>
      </c>
      <c r="J41" s="3">
        <f>I41</f>
        <v>0.16797515903391846</v>
      </c>
      <c r="K41" s="3">
        <f t="shared" si="15"/>
        <v>0.16797515903391846</v>
      </c>
      <c r="L41" s="3">
        <f t="shared" si="15"/>
        <v>0.16797515903391846</v>
      </c>
      <c r="M41" s="3">
        <f t="shared" si="15"/>
        <v>0.16797515903391846</v>
      </c>
      <c r="N41" s="3">
        <f t="shared" si="15"/>
        <v>0.16797515903391846</v>
      </c>
      <c r="O41" s="3">
        <f t="shared" si="15"/>
        <v>0.16797515903391846</v>
      </c>
      <c r="P41" s="3">
        <f t="shared" si="15"/>
        <v>0.16797515903391846</v>
      </c>
      <c r="Q41" s="3">
        <f t="shared" si="15"/>
        <v>0.16797515903391846</v>
      </c>
      <c r="R41" s="3">
        <f t="shared" si="15"/>
        <v>0.16797515903391846</v>
      </c>
      <c r="S41" s="3">
        <f t="shared" si="15"/>
        <v>0.16797515903391846</v>
      </c>
      <c r="T41" s="3">
        <f t="shared" si="15"/>
        <v>0.16797515903391846</v>
      </c>
      <c r="U41" s="3">
        <f t="shared" si="15"/>
        <v>0.16797515903391846</v>
      </c>
      <c r="V41" s="3">
        <f t="shared" si="15"/>
        <v>0.16797515903391846</v>
      </c>
      <c r="W41" s="3">
        <f t="shared" si="15"/>
        <v>0.16797515903391846</v>
      </c>
      <c r="X41" s="3">
        <f t="shared" si="15"/>
        <v>0.16797515903391846</v>
      </c>
      <c r="Y41" s="3">
        <f t="shared" si="15"/>
        <v>0.16797515903391846</v>
      </c>
      <c r="Z41" s="3">
        <f t="shared" si="15"/>
        <v>0.16797515903391846</v>
      </c>
      <c r="AA41" s="3">
        <f t="shared" si="15"/>
        <v>0.16797515903391846</v>
      </c>
      <c r="AB41" s="3">
        <f t="shared" si="15"/>
        <v>0.16797515903391846</v>
      </c>
      <c r="AC41" s="3">
        <f t="shared" si="15"/>
        <v>0.16797515903391846</v>
      </c>
      <c r="AD41" s="3">
        <f t="shared" si="15"/>
        <v>0.16797515903391846</v>
      </c>
      <c r="AE41" s="3">
        <f t="shared" si="15"/>
        <v>0.16797515903391846</v>
      </c>
      <c r="AF41" s="3">
        <f t="shared" si="15"/>
        <v>0.16797515903391846</v>
      </c>
      <c r="AG41" s="3">
        <f t="shared" si="15"/>
        <v>0.16797515903391846</v>
      </c>
      <c r="AH41" s="3">
        <f t="shared" si="15"/>
        <v>0.16797515903391846</v>
      </c>
      <c r="AI41" s="3">
        <f t="shared" si="15"/>
        <v>0.16797515903391846</v>
      </c>
      <c r="AJ41" s="3">
        <f t="shared" si="15"/>
        <v>0.16797515903391846</v>
      </c>
      <c r="AK41" s="3">
        <f t="shared" si="15"/>
        <v>0.16797515903391846</v>
      </c>
      <c r="AL41" s="3">
        <f t="shared" si="15"/>
        <v>0.16797515903391846</v>
      </c>
      <c r="AM41" s="3">
        <f t="shared" si="15"/>
        <v>0.16797515903391846</v>
      </c>
      <c r="AN41" s="3">
        <f t="shared" si="15"/>
        <v>0.16797515903391846</v>
      </c>
      <c r="AO41" s="3">
        <f t="shared" si="15"/>
        <v>0.16797515903391846</v>
      </c>
      <c r="AP41" s="3">
        <f t="shared" si="15"/>
        <v>0.16797515903391846</v>
      </c>
      <c r="AQ41" s="3">
        <f t="shared" si="15"/>
        <v>0.16797515903391846</v>
      </c>
      <c r="AR41" s="3">
        <f t="shared" si="15"/>
        <v>0.16797515903391846</v>
      </c>
      <c r="AS41" s="3">
        <f t="shared" si="15"/>
        <v>0.16797515903391846</v>
      </c>
      <c r="AT41" s="3">
        <f t="shared" si="15"/>
        <v>0.16797515903391846</v>
      </c>
      <c r="AU41" s="3">
        <f t="shared" si="15"/>
        <v>0.16797515903391846</v>
      </c>
      <c r="AV41" s="3">
        <f t="shared" si="15"/>
        <v>0.16797515903391846</v>
      </c>
    </row>
    <row r="42" spans="1:55" x14ac:dyDescent="0.25">
      <c r="A42" t="s">
        <v>21</v>
      </c>
      <c r="B42" s="17">
        <f t="shared" si="14"/>
        <v>4.9008734221987611</v>
      </c>
      <c r="C42" s="24">
        <f t="shared" si="16"/>
        <v>0.12252183555496902</v>
      </c>
      <c r="D42" s="19"/>
      <c r="I42" s="25">
        <f>I34/1000000</f>
        <v>0.12252183555496897</v>
      </c>
      <c r="J42" s="3">
        <f>I42</f>
        <v>0.12252183555496897</v>
      </c>
      <c r="K42" s="3">
        <f t="shared" si="15"/>
        <v>0.12252183555496897</v>
      </c>
      <c r="L42" s="3">
        <f t="shared" si="15"/>
        <v>0.12252183555496897</v>
      </c>
      <c r="M42" s="3">
        <f t="shared" si="15"/>
        <v>0.12252183555496897</v>
      </c>
      <c r="N42" s="3">
        <f t="shared" si="15"/>
        <v>0.12252183555496897</v>
      </c>
      <c r="O42" s="3">
        <f t="shared" si="15"/>
        <v>0.12252183555496897</v>
      </c>
      <c r="P42" s="3">
        <f t="shared" si="15"/>
        <v>0.12252183555496897</v>
      </c>
      <c r="Q42" s="3">
        <f t="shared" si="15"/>
        <v>0.12252183555496897</v>
      </c>
      <c r="R42" s="3">
        <f t="shared" si="15"/>
        <v>0.12252183555496897</v>
      </c>
      <c r="S42" s="3">
        <f t="shared" si="15"/>
        <v>0.12252183555496897</v>
      </c>
      <c r="T42" s="3">
        <f t="shared" si="15"/>
        <v>0.12252183555496897</v>
      </c>
      <c r="U42" s="3">
        <f t="shared" si="15"/>
        <v>0.12252183555496897</v>
      </c>
      <c r="V42" s="3">
        <f t="shared" si="15"/>
        <v>0.12252183555496897</v>
      </c>
      <c r="W42" s="3">
        <f t="shared" si="15"/>
        <v>0.12252183555496897</v>
      </c>
      <c r="X42" s="3">
        <f t="shared" si="15"/>
        <v>0.12252183555496897</v>
      </c>
      <c r="Y42" s="3">
        <f t="shared" si="15"/>
        <v>0.12252183555496897</v>
      </c>
      <c r="Z42" s="3">
        <f t="shared" si="15"/>
        <v>0.12252183555496897</v>
      </c>
      <c r="AA42" s="3">
        <f t="shared" si="15"/>
        <v>0.12252183555496897</v>
      </c>
      <c r="AB42" s="3">
        <f t="shared" si="15"/>
        <v>0.12252183555496897</v>
      </c>
      <c r="AC42" s="3">
        <f t="shared" si="15"/>
        <v>0.12252183555496897</v>
      </c>
      <c r="AD42" s="3">
        <f t="shared" si="15"/>
        <v>0.12252183555496897</v>
      </c>
      <c r="AE42" s="3">
        <f t="shared" si="15"/>
        <v>0.12252183555496897</v>
      </c>
      <c r="AF42" s="3">
        <f t="shared" si="15"/>
        <v>0.12252183555496897</v>
      </c>
      <c r="AG42" s="3">
        <f t="shared" si="15"/>
        <v>0.12252183555496897</v>
      </c>
      <c r="AH42" s="3">
        <f t="shared" si="15"/>
        <v>0.12252183555496897</v>
      </c>
      <c r="AI42" s="3">
        <f t="shared" si="15"/>
        <v>0.12252183555496897</v>
      </c>
      <c r="AJ42" s="3">
        <f t="shared" si="15"/>
        <v>0.12252183555496897</v>
      </c>
      <c r="AK42" s="3">
        <f t="shared" si="15"/>
        <v>0.12252183555496897</v>
      </c>
      <c r="AL42" s="3">
        <f t="shared" si="15"/>
        <v>0.12252183555496897</v>
      </c>
      <c r="AM42" s="3">
        <f t="shared" si="15"/>
        <v>0.12252183555496897</v>
      </c>
      <c r="AN42" s="3">
        <f t="shared" si="15"/>
        <v>0.12252183555496897</v>
      </c>
      <c r="AO42" s="3">
        <f t="shared" si="15"/>
        <v>0.12252183555496897</v>
      </c>
      <c r="AP42" s="3">
        <f t="shared" si="15"/>
        <v>0.12252183555496897</v>
      </c>
      <c r="AQ42" s="3">
        <f t="shared" si="15"/>
        <v>0.12252183555496897</v>
      </c>
      <c r="AR42" s="3">
        <f t="shared" si="15"/>
        <v>0.12252183555496897</v>
      </c>
      <c r="AS42" s="3">
        <f t="shared" si="15"/>
        <v>0.12252183555496897</v>
      </c>
      <c r="AT42" s="3">
        <f t="shared" si="15"/>
        <v>0.12252183555496897</v>
      </c>
      <c r="AU42" s="3">
        <f t="shared" si="15"/>
        <v>0.12252183555496897</v>
      </c>
      <c r="AV42" s="3">
        <f t="shared" si="15"/>
        <v>0.12252183555496897</v>
      </c>
    </row>
    <row r="43" spans="1:55" x14ac:dyDescent="0.25">
      <c r="A43" s="1"/>
      <c r="B43" s="17"/>
      <c r="C43" s="24"/>
      <c r="D43" s="1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55" x14ac:dyDescent="0.25">
      <c r="A44" s="1" t="s">
        <v>22</v>
      </c>
      <c r="B44" s="17">
        <f t="shared" ref="B44" si="17">SUM(G44:AV44)</f>
        <v>13.149629783555506</v>
      </c>
      <c r="C44" s="24">
        <f t="shared" si="16"/>
        <v>0.32874074458888763</v>
      </c>
      <c r="D44" s="19"/>
      <c r="G44" s="26">
        <f>G42+G41+G40</f>
        <v>0</v>
      </c>
      <c r="H44" s="26">
        <f t="shared" ref="H44:AV44" si="18">H42+H41+H40</f>
        <v>0</v>
      </c>
      <c r="I44" s="26">
        <f t="shared" si="18"/>
        <v>0.32874074458888747</v>
      </c>
      <c r="J44" s="26">
        <f t="shared" si="18"/>
        <v>0.32874074458888747</v>
      </c>
      <c r="K44" s="26">
        <f t="shared" si="18"/>
        <v>0.32874074458888747</v>
      </c>
      <c r="L44" s="26">
        <f t="shared" si="18"/>
        <v>0.32874074458888747</v>
      </c>
      <c r="M44" s="26">
        <f t="shared" si="18"/>
        <v>0.32874074458888747</v>
      </c>
      <c r="N44" s="26">
        <f t="shared" si="18"/>
        <v>0.32874074458888747</v>
      </c>
      <c r="O44" s="26">
        <f t="shared" si="18"/>
        <v>0.32874074458888747</v>
      </c>
      <c r="P44" s="26">
        <f t="shared" si="18"/>
        <v>0.32874074458888747</v>
      </c>
      <c r="Q44" s="26">
        <f t="shared" si="18"/>
        <v>0.32874074458888747</v>
      </c>
      <c r="R44" s="26">
        <f t="shared" si="18"/>
        <v>0.32874074458888747</v>
      </c>
      <c r="S44" s="26">
        <f t="shared" si="18"/>
        <v>0.32874074458888747</v>
      </c>
      <c r="T44" s="26">
        <f t="shared" si="18"/>
        <v>0.32874074458888747</v>
      </c>
      <c r="U44" s="26">
        <f t="shared" si="18"/>
        <v>0.32874074458888747</v>
      </c>
      <c r="V44" s="26">
        <f t="shared" si="18"/>
        <v>0.32874074458888747</v>
      </c>
      <c r="W44" s="26">
        <f t="shared" si="18"/>
        <v>0.32874074458888747</v>
      </c>
      <c r="X44" s="26">
        <f t="shared" si="18"/>
        <v>0.32874074458888747</v>
      </c>
      <c r="Y44" s="26">
        <f t="shared" si="18"/>
        <v>0.32874074458888747</v>
      </c>
      <c r="Z44" s="26">
        <f t="shared" si="18"/>
        <v>0.32874074458888747</v>
      </c>
      <c r="AA44" s="26">
        <f t="shared" si="18"/>
        <v>0.32874074458888747</v>
      </c>
      <c r="AB44" s="26">
        <f t="shared" si="18"/>
        <v>0.32874074458888747</v>
      </c>
      <c r="AC44" s="26">
        <f t="shared" si="18"/>
        <v>0.32874074458888747</v>
      </c>
      <c r="AD44" s="26">
        <f t="shared" si="18"/>
        <v>0.32874074458888747</v>
      </c>
      <c r="AE44" s="26">
        <f t="shared" si="18"/>
        <v>0.32874074458888747</v>
      </c>
      <c r="AF44" s="26">
        <f t="shared" si="18"/>
        <v>0.32874074458888747</v>
      </c>
      <c r="AG44" s="26">
        <f t="shared" si="18"/>
        <v>0.32874074458888747</v>
      </c>
      <c r="AH44" s="26">
        <f t="shared" si="18"/>
        <v>0.32874074458888747</v>
      </c>
      <c r="AI44" s="26">
        <f t="shared" si="18"/>
        <v>0.32874074458888747</v>
      </c>
      <c r="AJ44" s="26">
        <f t="shared" si="18"/>
        <v>0.32874074458888747</v>
      </c>
      <c r="AK44" s="26">
        <f t="shared" si="18"/>
        <v>0.32874074458888747</v>
      </c>
      <c r="AL44" s="26">
        <f t="shared" si="18"/>
        <v>0.32874074458888747</v>
      </c>
      <c r="AM44" s="26">
        <f t="shared" si="18"/>
        <v>0.32874074458888747</v>
      </c>
      <c r="AN44" s="26">
        <f t="shared" si="18"/>
        <v>0.32874074458888747</v>
      </c>
      <c r="AO44" s="26">
        <f t="shared" si="18"/>
        <v>0.32874074458888747</v>
      </c>
      <c r="AP44" s="26">
        <f t="shared" si="18"/>
        <v>0.32874074458888747</v>
      </c>
      <c r="AQ44" s="26">
        <f t="shared" si="18"/>
        <v>0.32874074458888747</v>
      </c>
      <c r="AR44" s="26">
        <f t="shared" si="18"/>
        <v>0.32874074458888747</v>
      </c>
      <c r="AS44" s="26">
        <f t="shared" si="18"/>
        <v>0.32874074458888747</v>
      </c>
      <c r="AT44" s="26">
        <f t="shared" si="18"/>
        <v>0.32874074458888747</v>
      </c>
      <c r="AU44" s="26">
        <f t="shared" si="18"/>
        <v>0.32874074458888747</v>
      </c>
      <c r="AV44" s="26">
        <f t="shared" si="18"/>
        <v>0.32874074458888747</v>
      </c>
    </row>
    <row r="45" spans="1:55" x14ac:dyDescent="0.25">
      <c r="A45" s="1"/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5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5" hidden="1" x14ac:dyDescent="0.25">
      <c r="A47" s="1"/>
      <c r="C47" s="19"/>
      <c r="D47" s="1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55" hidden="1" x14ac:dyDescent="0.25">
      <c r="A48" s="1" t="s">
        <v>23</v>
      </c>
      <c r="C48" s="19"/>
      <c r="D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51" hidden="1" x14ac:dyDescent="0.25">
      <c r="A49" s="1"/>
      <c r="C49" s="19"/>
      <c r="D49" s="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51" hidden="1" x14ac:dyDescent="0.25">
      <c r="A50" t="s">
        <v>19</v>
      </c>
      <c r="B50" s="17">
        <f t="shared" ref="B50:B54" si="19">SUM(G50:AV50)</f>
        <v>0.14664000000000008</v>
      </c>
      <c r="C50" s="24">
        <f>B50/40</f>
        <v>3.6660000000000017E-3</v>
      </c>
      <c r="D50" s="19"/>
      <c r="I50" s="25">
        <f>D58*$H$7</f>
        <v>3.666E-3</v>
      </c>
      <c r="J50" s="3">
        <f t="shared" ref="J50:AV50" si="20">I50*(1+$B$6)</f>
        <v>3.666E-3</v>
      </c>
      <c r="K50" s="3">
        <f t="shared" si="20"/>
        <v>3.666E-3</v>
      </c>
      <c r="L50" s="3">
        <f t="shared" si="20"/>
        <v>3.666E-3</v>
      </c>
      <c r="M50" s="3">
        <f t="shared" si="20"/>
        <v>3.666E-3</v>
      </c>
      <c r="N50" s="3">
        <f t="shared" si="20"/>
        <v>3.666E-3</v>
      </c>
      <c r="O50" s="3">
        <f t="shared" si="20"/>
        <v>3.666E-3</v>
      </c>
      <c r="P50" s="3">
        <f t="shared" si="20"/>
        <v>3.666E-3</v>
      </c>
      <c r="Q50" s="3">
        <f t="shared" si="20"/>
        <v>3.666E-3</v>
      </c>
      <c r="R50" s="3">
        <f t="shared" si="20"/>
        <v>3.666E-3</v>
      </c>
      <c r="S50" s="3">
        <f t="shared" si="20"/>
        <v>3.666E-3</v>
      </c>
      <c r="T50" s="3">
        <f t="shared" si="20"/>
        <v>3.666E-3</v>
      </c>
      <c r="U50" s="3">
        <f t="shared" si="20"/>
        <v>3.666E-3</v>
      </c>
      <c r="V50" s="3">
        <f t="shared" si="20"/>
        <v>3.666E-3</v>
      </c>
      <c r="W50" s="3">
        <f t="shared" si="20"/>
        <v>3.666E-3</v>
      </c>
      <c r="X50" s="3">
        <f t="shared" si="20"/>
        <v>3.666E-3</v>
      </c>
      <c r="Y50" s="3">
        <f t="shared" si="20"/>
        <v>3.666E-3</v>
      </c>
      <c r="Z50" s="3">
        <f t="shared" si="20"/>
        <v>3.666E-3</v>
      </c>
      <c r="AA50" s="3">
        <f t="shared" si="20"/>
        <v>3.666E-3</v>
      </c>
      <c r="AB50" s="3">
        <f t="shared" si="20"/>
        <v>3.666E-3</v>
      </c>
      <c r="AC50" s="3">
        <f t="shared" si="20"/>
        <v>3.666E-3</v>
      </c>
      <c r="AD50" s="3">
        <f t="shared" si="20"/>
        <v>3.666E-3</v>
      </c>
      <c r="AE50" s="3">
        <f t="shared" si="20"/>
        <v>3.666E-3</v>
      </c>
      <c r="AF50" s="3">
        <f t="shared" si="20"/>
        <v>3.666E-3</v>
      </c>
      <c r="AG50" s="3">
        <f t="shared" si="20"/>
        <v>3.666E-3</v>
      </c>
      <c r="AH50" s="3">
        <f t="shared" si="20"/>
        <v>3.666E-3</v>
      </c>
      <c r="AI50" s="3">
        <f t="shared" si="20"/>
        <v>3.666E-3</v>
      </c>
      <c r="AJ50" s="3">
        <f t="shared" si="20"/>
        <v>3.666E-3</v>
      </c>
      <c r="AK50" s="3">
        <f t="shared" si="20"/>
        <v>3.666E-3</v>
      </c>
      <c r="AL50" s="3">
        <f t="shared" si="20"/>
        <v>3.666E-3</v>
      </c>
      <c r="AM50" s="3">
        <f t="shared" si="20"/>
        <v>3.666E-3</v>
      </c>
      <c r="AN50" s="3">
        <f t="shared" si="20"/>
        <v>3.666E-3</v>
      </c>
      <c r="AO50" s="3">
        <f t="shared" si="20"/>
        <v>3.666E-3</v>
      </c>
      <c r="AP50" s="3">
        <f t="shared" si="20"/>
        <v>3.666E-3</v>
      </c>
      <c r="AQ50" s="3">
        <f t="shared" si="20"/>
        <v>3.666E-3</v>
      </c>
      <c r="AR50" s="3">
        <f t="shared" si="20"/>
        <v>3.666E-3</v>
      </c>
      <c r="AS50" s="3">
        <f t="shared" si="20"/>
        <v>3.666E-3</v>
      </c>
      <c r="AT50" s="3">
        <f t="shared" si="20"/>
        <v>3.666E-3</v>
      </c>
      <c r="AU50" s="3">
        <f t="shared" si="20"/>
        <v>3.666E-3</v>
      </c>
      <c r="AV50" s="3">
        <f t="shared" si="20"/>
        <v>3.666E-3</v>
      </c>
    </row>
    <row r="51" spans="1:51" hidden="1" x14ac:dyDescent="0.25">
      <c r="A51" t="s">
        <v>20</v>
      </c>
      <c r="B51" s="17">
        <f t="shared" si="19"/>
        <v>12.368719999999987</v>
      </c>
      <c r="C51" s="24">
        <f t="shared" ref="C51:C52" si="21">B51/40</f>
        <v>0.30921799999999966</v>
      </c>
      <c r="D51" s="19"/>
      <c r="I51" s="25">
        <f>D59*$H$7</f>
        <v>0.30921799999999999</v>
      </c>
      <c r="J51" s="3">
        <f t="shared" ref="J51:AV51" si="22">I51*(1+$B$6)</f>
        <v>0.30921799999999999</v>
      </c>
      <c r="K51" s="3">
        <f t="shared" si="22"/>
        <v>0.30921799999999999</v>
      </c>
      <c r="L51" s="3">
        <f t="shared" si="22"/>
        <v>0.30921799999999999</v>
      </c>
      <c r="M51" s="3">
        <f t="shared" si="22"/>
        <v>0.30921799999999999</v>
      </c>
      <c r="N51" s="3">
        <f t="shared" si="22"/>
        <v>0.30921799999999999</v>
      </c>
      <c r="O51" s="3">
        <f t="shared" si="22"/>
        <v>0.30921799999999999</v>
      </c>
      <c r="P51" s="3">
        <f t="shared" si="22"/>
        <v>0.30921799999999999</v>
      </c>
      <c r="Q51" s="3">
        <f t="shared" si="22"/>
        <v>0.30921799999999999</v>
      </c>
      <c r="R51" s="3">
        <f t="shared" si="22"/>
        <v>0.30921799999999999</v>
      </c>
      <c r="S51" s="3">
        <f t="shared" si="22"/>
        <v>0.30921799999999999</v>
      </c>
      <c r="T51" s="3">
        <f t="shared" si="22"/>
        <v>0.30921799999999999</v>
      </c>
      <c r="U51" s="3">
        <f t="shared" si="22"/>
        <v>0.30921799999999999</v>
      </c>
      <c r="V51" s="3">
        <f t="shared" si="22"/>
        <v>0.30921799999999999</v>
      </c>
      <c r="W51" s="3">
        <f t="shared" si="22"/>
        <v>0.30921799999999999</v>
      </c>
      <c r="X51" s="3">
        <f t="shared" si="22"/>
        <v>0.30921799999999999</v>
      </c>
      <c r="Y51" s="3">
        <f t="shared" si="22"/>
        <v>0.30921799999999999</v>
      </c>
      <c r="Z51" s="3">
        <f t="shared" si="22"/>
        <v>0.30921799999999999</v>
      </c>
      <c r="AA51" s="3">
        <f t="shared" si="22"/>
        <v>0.30921799999999999</v>
      </c>
      <c r="AB51" s="3">
        <f t="shared" si="22"/>
        <v>0.30921799999999999</v>
      </c>
      <c r="AC51" s="3">
        <f t="shared" si="22"/>
        <v>0.30921799999999999</v>
      </c>
      <c r="AD51" s="3">
        <f t="shared" si="22"/>
        <v>0.30921799999999999</v>
      </c>
      <c r="AE51" s="3">
        <f t="shared" si="22"/>
        <v>0.30921799999999999</v>
      </c>
      <c r="AF51" s="3">
        <f t="shared" si="22"/>
        <v>0.30921799999999999</v>
      </c>
      <c r="AG51" s="3">
        <f t="shared" si="22"/>
        <v>0.30921799999999999</v>
      </c>
      <c r="AH51" s="3">
        <f t="shared" si="22"/>
        <v>0.30921799999999999</v>
      </c>
      <c r="AI51" s="3">
        <f t="shared" si="22"/>
        <v>0.30921799999999999</v>
      </c>
      <c r="AJ51" s="3">
        <f t="shared" si="22"/>
        <v>0.30921799999999999</v>
      </c>
      <c r="AK51" s="3">
        <f t="shared" si="22"/>
        <v>0.30921799999999999</v>
      </c>
      <c r="AL51" s="3">
        <f t="shared" si="22"/>
        <v>0.30921799999999999</v>
      </c>
      <c r="AM51" s="3">
        <f t="shared" si="22"/>
        <v>0.30921799999999999</v>
      </c>
      <c r="AN51" s="3">
        <f t="shared" si="22"/>
        <v>0.30921799999999999</v>
      </c>
      <c r="AO51" s="3">
        <f t="shared" si="22"/>
        <v>0.30921799999999999</v>
      </c>
      <c r="AP51" s="3">
        <f t="shared" si="22"/>
        <v>0.30921799999999999</v>
      </c>
      <c r="AQ51" s="3">
        <f t="shared" si="22"/>
        <v>0.30921799999999999</v>
      </c>
      <c r="AR51" s="3">
        <f t="shared" si="22"/>
        <v>0.30921799999999999</v>
      </c>
      <c r="AS51" s="3">
        <f t="shared" si="22"/>
        <v>0.30921799999999999</v>
      </c>
      <c r="AT51" s="3">
        <f t="shared" si="22"/>
        <v>0.30921799999999999</v>
      </c>
      <c r="AU51" s="3">
        <f t="shared" si="22"/>
        <v>0.30921799999999999</v>
      </c>
      <c r="AV51" s="3">
        <f t="shared" si="22"/>
        <v>0.30921799999999999</v>
      </c>
    </row>
    <row r="52" spans="1:51" hidden="1" x14ac:dyDescent="0.25">
      <c r="A52" t="s">
        <v>21</v>
      </c>
      <c r="B52" s="17">
        <f t="shared" si="19"/>
        <v>10.472559999999998</v>
      </c>
      <c r="C52" s="24">
        <f t="shared" si="21"/>
        <v>0.26181399999999994</v>
      </c>
      <c r="D52" s="19"/>
      <c r="I52" s="25">
        <f>D60*$H$7</f>
        <v>0.26181399999999999</v>
      </c>
      <c r="J52" s="3">
        <f t="shared" ref="J52:AV52" si="23">I52*(1+$B$6)</f>
        <v>0.26181399999999999</v>
      </c>
      <c r="K52" s="3">
        <f t="shared" si="23"/>
        <v>0.26181399999999999</v>
      </c>
      <c r="L52" s="3">
        <f t="shared" si="23"/>
        <v>0.26181399999999999</v>
      </c>
      <c r="M52" s="3">
        <f t="shared" si="23"/>
        <v>0.26181399999999999</v>
      </c>
      <c r="N52" s="3">
        <f t="shared" si="23"/>
        <v>0.26181399999999999</v>
      </c>
      <c r="O52" s="3">
        <f t="shared" si="23"/>
        <v>0.26181399999999999</v>
      </c>
      <c r="P52" s="3">
        <f t="shared" si="23"/>
        <v>0.26181399999999999</v>
      </c>
      <c r="Q52" s="3">
        <f t="shared" si="23"/>
        <v>0.26181399999999999</v>
      </c>
      <c r="R52" s="3">
        <f t="shared" si="23"/>
        <v>0.26181399999999999</v>
      </c>
      <c r="S52" s="3">
        <f t="shared" si="23"/>
        <v>0.26181399999999999</v>
      </c>
      <c r="T52" s="3">
        <f t="shared" si="23"/>
        <v>0.26181399999999999</v>
      </c>
      <c r="U52" s="3">
        <f t="shared" si="23"/>
        <v>0.26181399999999999</v>
      </c>
      <c r="V52" s="3">
        <f t="shared" si="23"/>
        <v>0.26181399999999999</v>
      </c>
      <c r="W52" s="3">
        <f t="shared" si="23"/>
        <v>0.26181399999999999</v>
      </c>
      <c r="X52" s="3">
        <f t="shared" si="23"/>
        <v>0.26181399999999999</v>
      </c>
      <c r="Y52" s="3">
        <f t="shared" si="23"/>
        <v>0.26181399999999999</v>
      </c>
      <c r="Z52" s="3">
        <f t="shared" si="23"/>
        <v>0.26181399999999999</v>
      </c>
      <c r="AA52" s="3">
        <f t="shared" si="23"/>
        <v>0.26181399999999999</v>
      </c>
      <c r="AB52" s="3">
        <f t="shared" si="23"/>
        <v>0.26181399999999999</v>
      </c>
      <c r="AC52" s="3">
        <f t="shared" si="23"/>
        <v>0.26181399999999999</v>
      </c>
      <c r="AD52" s="3">
        <f t="shared" si="23"/>
        <v>0.26181399999999999</v>
      </c>
      <c r="AE52" s="3">
        <f t="shared" si="23"/>
        <v>0.26181399999999999</v>
      </c>
      <c r="AF52" s="3">
        <f t="shared" si="23"/>
        <v>0.26181399999999999</v>
      </c>
      <c r="AG52" s="3">
        <f t="shared" si="23"/>
        <v>0.26181399999999999</v>
      </c>
      <c r="AH52" s="3">
        <f t="shared" si="23"/>
        <v>0.26181399999999999</v>
      </c>
      <c r="AI52" s="3">
        <f t="shared" si="23"/>
        <v>0.26181399999999999</v>
      </c>
      <c r="AJ52" s="3">
        <f t="shared" si="23"/>
        <v>0.26181399999999999</v>
      </c>
      <c r="AK52" s="3">
        <f t="shared" si="23"/>
        <v>0.26181399999999999</v>
      </c>
      <c r="AL52" s="3">
        <f t="shared" si="23"/>
        <v>0.26181399999999999</v>
      </c>
      <c r="AM52" s="3">
        <f t="shared" si="23"/>
        <v>0.26181399999999999</v>
      </c>
      <c r="AN52" s="3">
        <f t="shared" si="23"/>
        <v>0.26181399999999999</v>
      </c>
      <c r="AO52" s="3">
        <f t="shared" si="23"/>
        <v>0.26181399999999999</v>
      </c>
      <c r="AP52" s="3">
        <f t="shared" si="23"/>
        <v>0.26181399999999999</v>
      </c>
      <c r="AQ52" s="3">
        <f t="shared" si="23"/>
        <v>0.26181399999999999</v>
      </c>
      <c r="AR52" s="3">
        <f t="shared" si="23"/>
        <v>0.26181399999999999</v>
      </c>
      <c r="AS52" s="3">
        <f t="shared" si="23"/>
        <v>0.26181399999999999</v>
      </c>
      <c r="AT52" s="3">
        <f t="shared" si="23"/>
        <v>0.26181399999999999</v>
      </c>
      <c r="AU52" s="3">
        <f t="shared" si="23"/>
        <v>0.26181399999999999</v>
      </c>
      <c r="AV52" s="3">
        <f t="shared" si="23"/>
        <v>0.26181399999999999</v>
      </c>
    </row>
    <row r="53" spans="1:51" hidden="1" x14ac:dyDescent="0.25">
      <c r="A53" s="1"/>
      <c r="B53" s="17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idden="1" x14ac:dyDescent="0.25">
      <c r="A54" s="1" t="s">
        <v>22</v>
      </c>
      <c r="B54" s="17">
        <f t="shared" si="19"/>
        <v>22.987920000000013</v>
      </c>
      <c r="C54" s="17">
        <f>B54/40</f>
        <v>0.57469800000000038</v>
      </c>
      <c r="D54" s="19"/>
      <c r="G54">
        <f>SUM(G50:G52)</f>
        <v>0</v>
      </c>
      <c r="H54">
        <f t="shared" ref="H54:AY54" si="24">SUM(H50:H52)</f>
        <v>0</v>
      </c>
      <c r="I54">
        <f t="shared" si="24"/>
        <v>0.57469799999999993</v>
      </c>
      <c r="J54">
        <f t="shared" si="24"/>
        <v>0.57469799999999993</v>
      </c>
      <c r="K54">
        <f t="shared" si="24"/>
        <v>0.57469799999999993</v>
      </c>
      <c r="L54">
        <f t="shared" si="24"/>
        <v>0.57469799999999993</v>
      </c>
      <c r="M54">
        <f t="shared" si="24"/>
        <v>0.57469799999999993</v>
      </c>
      <c r="N54">
        <f t="shared" si="24"/>
        <v>0.57469799999999993</v>
      </c>
      <c r="O54">
        <f t="shared" si="24"/>
        <v>0.57469799999999993</v>
      </c>
      <c r="P54">
        <f t="shared" si="24"/>
        <v>0.57469799999999993</v>
      </c>
      <c r="Q54">
        <f t="shared" si="24"/>
        <v>0.57469799999999993</v>
      </c>
      <c r="R54">
        <f t="shared" si="24"/>
        <v>0.57469799999999993</v>
      </c>
      <c r="S54">
        <f t="shared" si="24"/>
        <v>0.57469799999999993</v>
      </c>
      <c r="T54">
        <f t="shared" si="24"/>
        <v>0.57469799999999993</v>
      </c>
      <c r="U54">
        <f t="shared" si="24"/>
        <v>0.57469799999999993</v>
      </c>
      <c r="V54">
        <f t="shared" si="24"/>
        <v>0.57469799999999993</v>
      </c>
      <c r="W54">
        <f t="shared" si="24"/>
        <v>0.57469799999999993</v>
      </c>
      <c r="X54">
        <f t="shared" si="24"/>
        <v>0.57469799999999993</v>
      </c>
      <c r="Y54">
        <f t="shared" si="24"/>
        <v>0.57469799999999993</v>
      </c>
      <c r="Z54">
        <f t="shared" si="24"/>
        <v>0.57469799999999993</v>
      </c>
      <c r="AA54">
        <f t="shared" si="24"/>
        <v>0.57469799999999993</v>
      </c>
      <c r="AB54">
        <f t="shared" si="24"/>
        <v>0.57469799999999993</v>
      </c>
      <c r="AC54">
        <f t="shared" si="24"/>
        <v>0.57469799999999993</v>
      </c>
      <c r="AD54">
        <f t="shared" si="24"/>
        <v>0.57469799999999993</v>
      </c>
      <c r="AE54">
        <f t="shared" si="24"/>
        <v>0.57469799999999993</v>
      </c>
      <c r="AF54">
        <f t="shared" si="24"/>
        <v>0.57469799999999993</v>
      </c>
      <c r="AG54">
        <f t="shared" si="24"/>
        <v>0.57469799999999993</v>
      </c>
      <c r="AH54">
        <f t="shared" si="24"/>
        <v>0.57469799999999993</v>
      </c>
      <c r="AI54">
        <f t="shared" si="24"/>
        <v>0.57469799999999993</v>
      </c>
      <c r="AJ54">
        <f t="shared" si="24"/>
        <v>0.57469799999999993</v>
      </c>
      <c r="AK54">
        <f t="shared" si="24"/>
        <v>0.57469799999999993</v>
      </c>
      <c r="AL54">
        <f t="shared" si="24"/>
        <v>0.57469799999999993</v>
      </c>
      <c r="AM54">
        <f t="shared" si="24"/>
        <v>0.57469799999999993</v>
      </c>
      <c r="AN54">
        <f t="shared" si="24"/>
        <v>0.57469799999999993</v>
      </c>
      <c r="AO54">
        <f t="shared" si="24"/>
        <v>0.57469799999999993</v>
      </c>
      <c r="AP54">
        <f t="shared" si="24"/>
        <v>0.57469799999999993</v>
      </c>
      <c r="AQ54">
        <f t="shared" si="24"/>
        <v>0.57469799999999993</v>
      </c>
      <c r="AR54">
        <f t="shared" si="24"/>
        <v>0.57469799999999993</v>
      </c>
      <c r="AS54">
        <f t="shared" si="24"/>
        <v>0.57469799999999993</v>
      </c>
      <c r="AT54">
        <f t="shared" si="24"/>
        <v>0.57469799999999993</v>
      </c>
      <c r="AU54">
        <f t="shared" si="24"/>
        <v>0.57469799999999993</v>
      </c>
      <c r="AV54">
        <f t="shared" si="24"/>
        <v>0.57469799999999993</v>
      </c>
      <c r="AW54">
        <f t="shared" si="24"/>
        <v>0</v>
      </c>
      <c r="AX54">
        <f t="shared" si="24"/>
        <v>0</v>
      </c>
      <c r="AY54">
        <f t="shared" si="24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24</v>
      </c>
      <c r="C56" s="19"/>
      <c r="D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idden="1" x14ac:dyDescent="0.25">
      <c r="A57" s="1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t="s">
        <v>19</v>
      </c>
      <c r="B58" s="17">
        <f t="shared" ref="B58:B62" si="25">SUM(G58:AV58)</f>
        <v>0.14664000000000008</v>
      </c>
      <c r="C58" s="19">
        <f>B58/40</f>
        <v>3.6660000000000017E-3</v>
      </c>
      <c r="D58" s="27">
        <v>3.666E-3</v>
      </c>
      <c r="E58" s="23">
        <f t="shared" ref="E58:E60" si="26">D58-C58</f>
        <v>0</v>
      </c>
      <c r="G58" s="17">
        <f>G50/G7</f>
        <v>0</v>
      </c>
      <c r="I58" s="3">
        <f t="shared" ref="I58:AV58" si="27">I50/I7</f>
        <v>3.666E-3</v>
      </c>
      <c r="J58" s="3">
        <f t="shared" si="27"/>
        <v>3.666E-3</v>
      </c>
      <c r="K58" s="3">
        <f t="shared" si="27"/>
        <v>3.666E-3</v>
      </c>
      <c r="L58" s="3">
        <f t="shared" si="27"/>
        <v>3.666E-3</v>
      </c>
      <c r="M58" s="3">
        <f t="shared" si="27"/>
        <v>3.666E-3</v>
      </c>
      <c r="N58" s="3">
        <f t="shared" si="27"/>
        <v>3.666E-3</v>
      </c>
      <c r="O58" s="3">
        <f t="shared" si="27"/>
        <v>3.666E-3</v>
      </c>
      <c r="P58" s="3">
        <f t="shared" si="27"/>
        <v>3.666E-3</v>
      </c>
      <c r="Q58" s="3">
        <f t="shared" si="27"/>
        <v>3.666E-3</v>
      </c>
      <c r="R58" s="3">
        <f t="shared" si="27"/>
        <v>3.666E-3</v>
      </c>
      <c r="S58" s="3">
        <f t="shared" si="27"/>
        <v>3.666E-3</v>
      </c>
      <c r="T58" s="3">
        <f t="shared" si="27"/>
        <v>3.666E-3</v>
      </c>
      <c r="U58" s="3">
        <f t="shared" si="27"/>
        <v>3.666E-3</v>
      </c>
      <c r="V58" s="3">
        <f t="shared" si="27"/>
        <v>3.666E-3</v>
      </c>
      <c r="W58" s="3">
        <f t="shared" si="27"/>
        <v>3.666E-3</v>
      </c>
      <c r="X58" s="3">
        <f t="shared" si="27"/>
        <v>3.666E-3</v>
      </c>
      <c r="Y58" s="3">
        <f t="shared" si="27"/>
        <v>3.666E-3</v>
      </c>
      <c r="Z58" s="3">
        <f t="shared" si="27"/>
        <v>3.666E-3</v>
      </c>
      <c r="AA58" s="3">
        <f t="shared" si="27"/>
        <v>3.666E-3</v>
      </c>
      <c r="AB58" s="3">
        <f t="shared" si="27"/>
        <v>3.666E-3</v>
      </c>
      <c r="AC58" s="3">
        <f t="shared" si="27"/>
        <v>3.666E-3</v>
      </c>
      <c r="AD58" s="3">
        <f t="shared" si="27"/>
        <v>3.666E-3</v>
      </c>
      <c r="AE58" s="3">
        <f t="shared" si="27"/>
        <v>3.666E-3</v>
      </c>
      <c r="AF58" s="3">
        <f t="shared" si="27"/>
        <v>3.666E-3</v>
      </c>
      <c r="AG58" s="3">
        <f t="shared" si="27"/>
        <v>3.666E-3</v>
      </c>
      <c r="AH58" s="3">
        <f t="shared" si="27"/>
        <v>3.666E-3</v>
      </c>
      <c r="AI58" s="3">
        <f t="shared" si="27"/>
        <v>3.666E-3</v>
      </c>
      <c r="AJ58" s="3">
        <f t="shared" si="27"/>
        <v>3.666E-3</v>
      </c>
      <c r="AK58" s="3">
        <f t="shared" si="27"/>
        <v>3.666E-3</v>
      </c>
      <c r="AL58" s="3">
        <f t="shared" si="27"/>
        <v>3.666E-3</v>
      </c>
      <c r="AM58" s="3">
        <f t="shared" si="27"/>
        <v>3.666E-3</v>
      </c>
      <c r="AN58" s="3">
        <f t="shared" si="27"/>
        <v>3.666E-3</v>
      </c>
      <c r="AO58" s="3">
        <f t="shared" si="27"/>
        <v>3.666E-3</v>
      </c>
      <c r="AP58" s="3">
        <f t="shared" si="27"/>
        <v>3.666E-3</v>
      </c>
      <c r="AQ58" s="3">
        <f t="shared" si="27"/>
        <v>3.666E-3</v>
      </c>
      <c r="AR58" s="3">
        <f t="shared" si="27"/>
        <v>3.666E-3</v>
      </c>
      <c r="AS58" s="3">
        <f t="shared" si="27"/>
        <v>3.666E-3</v>
      </c>
      <c r="AT58" s="3">
        <f t="shared" si="27"/>
        <v>3.666E-3</v>
      </c>
      <c r="AU58" s="3">
        <f t="shared" si="27"/>
        <v>3.666E-3</v>
      </c>
      <c r="AV58" s="3">
        <f t="shared" si="27"/>
        <v>3.666E-3</v>
      </c>
    </row>
    <row r="59" spans="1:51" hidden="1" x14ac:dyDescent="0.25">
      <c r="A59" t="s">
        <v>20</v>
      </c>
      <c r="B59" s="17">
        <f t="shared" si="25"/>
        <v>12.368719999999987</v>
      </c>
      <c r="C59" s="19">
        <f t="shared" ref="C59:C60" si="28">B59/40</f>
        <v>0.30921799999999966</v>
      </c>
      <c r="D59" s="27">
        <v>0.30921799999999999</v>
      </c>
      <c r="E59" s="23">
        <f t="shared" si="26"/>
        <v>0</v>
      </c>
      <c r="G59" s="17">
        <f>G51/G7</f>
        <v>0</v>
      </c>
      <c r="I59" s="3">
        <f t="shared" ref="I59:AV59" si="29">I51/I7</f>
        <v>0.30921799999999999</v>
      </c>
      <c r="J59" s="3">
        <f t="shared" si="29"/>
        <v>0.30921799999999999</v>
      </c>
      <c r="K59" s="3">
        <f t="shared" si="29"/>
        <v>0.30921799999999999</v>
      </c>
      <c r="L59" s="3">
        <f t="shared" si="29"/>
        <v>0.30921799999999999</v>
      </c>
      <c r="M59" s="3">
        <f t="shared" si="29"/>
        <v>0.30921799999999999</v>
      </c>
      <c r="N59" s="3">
        <f t="shared" si="29"/>
        <v>0.30921799999999999</v>
      </c>
      <c r="O59" s="3">
        <f t="shared" si="29"/>
        <v>0.30921799999999999</v>
      </c>
      <c r="P59" s="3">
        <f t="shared" si="29"/>
        <v>0.30921799999999999</v>
      </c>
      <c r="Q59" s="3">
        <f t="shared" si="29"/>
        <v>0.30921799999999999</v>
      </c>
      <c r="R59" s="3">
        <f t="shared" si="29"/>
        <v>0.30921799999999999</v>
      </c>
      <c r="S59" s="3">
        <f t="shared" si="29"/>
        <v>0.30921799999999999</v>
      </c>
      <c r="T59" s="3">
        <f t="shared" si="29"/>
        <v>0.30921799999999999</v>
      </c>
      <c r="U59" s="3">
        <f t="shared" si="29"/>
        <v>0.30921799999999999</v>
      </c>
      <c r="V59" s="3">
        <f t="shared" si="29"/>
        <v>0.30921799999999999</v>
      </c>
      <c r="W59" s="3">
        <f t="shared" si="29"/>
        <v>0.30921799999999999</v>
      </c>
      <c r="X59" s="3">
        <f t="shared" si="29"/>
        <v>0.30921799999999999</v>
      </c>
      <c r="Y59" s="3">
        <f t="shared" si="29"/>
        <v>0.30921799999999999</v>
      </c>
      <c r="Z59" s="3">
        <f t="shared" si="29"/>
        <v>0.30921799999999999</v>
      </c>
      <c r="AA59" s="3">
        <f t="shared" si="29"/>
        <v>0.30921799999999999</v>
      </c>
      <c r="AB59" s="3">
        <f t="shared" si="29"/>
        <v>0.30921799999999999</v>
      </c>
      <c r="AC59" s="3">
        <f t="shared" si="29"/>
        <v>0.30921799999999999</v>
      </c>
      <c r="AD59" s="3">
        <f t="shared" si="29"/>
        <v>0.30921799999999999</v>
      </c>
      <c r="AE59" s="3">
        <f t="shared" si="29"/>
        <v>0.30921799999999999</v>
      </c>
      <c r="AF59" s="3">
        <f t="shared" si="29"/>
        <v>0.30921799999999999</v>
      </c>
      <c r="AG59" s="3">
        <f t="shared" si="29"/>
        <v>0.30921799999999999</v>
      </c>
      <c r="AH59" s="3">
        <f t="shared" si="29"/>
        <v>0.30921799999999999</v>
      </c>
      <c r="AI59" s="3">
        <f t="shared" si="29"/>
        <v>0.30921799999999999</v>
      </c>
      <c r="AJ59" s="3">
        <f t="shared" si="29"/>
        <v>0.30921799999999999</v>
      </c>
      <c r="AK59" s="3">
        <f t="shared" si="29"/>
        <v>0.30921799999999999</v>
      </c>
      <c r="AL59" s="3">
        <f t="shared" si="29"/>
        <v>0.30921799999999999</v>
      </c>
      <c r="AM59" s="3">
        <f t="shared" si="29"/>
        <v>0.30921799999999999</v>
      </c>
      <c r="AN59" s="3">
        <f t="shared" si="29"/>
        <v>0.30921799999999999</v>
      </c>
      <c r="AO59" s="3">
        <f t="shared" si="29"/>
        <v>0.30921799999999999</v>
      </c>
      <c r="AP59" s="3">
        <f t="shared" si="29"/>
        <v>0.30921799999999999</v>
      </c>
      <c r="AQ59" s="3">
        <f t="shared" si="29"/>
        <v>0.30921799999999999</v>
      </c>
      <c r="AR59" s="3">
        <f t="shared" si="29"/>
        <v>0.30921799999999999</v>
      </c>
      <c r="AS59" s="3">
        <f t="shared" si="29"/>
        <v>0.30921799999999999</v>
      </c>
      <c r="AT59" s="3">
        <f t="shared" si="29"/>
        <v>0.30921799999999999</v>
      </c>
      <c r="AU59" s="3">
        <f t="shared" si="29"/>
        <v>0.30921799999999999</v>
      </c>
      <c r="AV59" s="3">
        <f t="shared" si="29"/>
        <v>0.30921799999999999</v>
      </c>
    </row>
    <row r="60" spans="1:51" hidden="1" x14ac:dyDescent="0.25">
      <c r="A60" t="s">
        <v>21</v>
      </c>
      <c r="B60" s="17">
        <f t="shared" si="25"/>
        <v>10.472559999999998</v>
      </c>
      <c r="C60" s="19">
        <f t="shared" si="28"/>
        <v>0.26181399999999994</v>
      </c>
      <c r="D60" s="27">
        <v>0.26181399999999999</v>
      </c>
      <c r="E60" s="23">
        <f t="shared" si="26"/>
        <v>0</v>
      </c>
      <c r="G60" s="17">
        <f>G52/G7</f>
        <v>0</v>
      </c>
      <c r="I60" s="3">
        <f t="shared" ref="I60:AV60" si="30">I52/I7</f>
        <v>0.26181399999999999</v>
      </c>
      <c r="J60" s="3">
        <f t="shared" si="30"/>
        <v>0.26181399999999999</v>
      </c>
      <c r="K60" s="3">
        <f t="shared" si="30"/>
        <v>0.26181399999999999</v>
      </c>
      <c r="L60" s="3">
        <f t="shared" si="30"/>
        <v>0.26181399999999999</v>
      </c>
      <c r="M60" s="3">
        <f t="shared" si="30"/>
        <v>0.26181399999999999</v>
      </c>
      <c r="N60" s="3">
        <f t="shared" si="30"/>
        <v>0.26181399999999999</v>
      </c>
      <c r="O60" s="3">
        <f t="shared" si="30"/>
        <v>0.26181399999999999</v>
      </c>
      <c r="P60" s="3">
        <f t="shared" si="30"/>
        <v>0.26181399999999999</v>
      </c>
      <c r="Q60" s="3">
        <f t="shared" si="30"/>
        <v>0.26181399999999999</v>
      </c>
      <c r="R60" s="3">
        <f t="shared" si="30"/>
        <v>0.26181399999999999</v>
      </c>
      <c r="S60" s="3">
        <f t="shared" si="30"/>
        <v>0.26181399999999999</v>
      </c>
      <c r="T60" s="3">
        <f t="shared" si="30"/>
        <v>0.26181399999999999</v>
      </c>
      <c r="U60" s="3">
        <f t="shared" si="30"/>
        <v>0.26181399999999999</v>
      </c>
      <c r="V60" s="3">
        <f t="shared" si="30"/>
        <v>0.26181399999999999</v>
      </c>
      <c r="W60" s="3">
        <f t="shared" si="30"/>
        <v>0.26181399999999999</v>
      </c>
      <c r="X60" s="3">
        <f t="shared" si="30"/>
        <v>0.26181399999999999</v>
      </c>
      <c r="Y60" s="3">
        <f t="shared" si="30"/>
        <v>0.26181399999999999</v>
      </c>
      <c r="Z60" s="3">
        <f t="shared" si="30"/>
        <v>0.26181399999999999</v>
      </c>
      <c r="AA60" s="3">
        <f t="shared" si="30"/>
        <v>0.26181399999999999</v>
      </c>
      <c r="AB60" s="3">
        <f t="shared" si="30"/>
        <v>0.26181399999999999</v>
      </c>
      <c r="AC60" s="3">
        <f t="shared" si="30"/>
        <v>0.26181399999999999</v>
      </c>
      <c r="AD60" s="3">
        <f t="shared" si="30"/>
        <v>0.26181399999999999</v>
      </c>
      <c r="AE60" s="3">
        <f t="shared" si="30"/>
        <v>0.26181399999999999</v>
      </c>
      <c r="AF60" s="3">
        <f t="shared" si="30"/>
        <v>0.26181399999999999</v>
      </c>
      <c r="AG60" s="3">
        <f t="shared" si="30"/>
        <v>0.26181399999999999</v>
      </c>
      <c r="AH60" s="3">
        <f t="shared" si="30"/>
        <v>0.26181399999999999</v>
      </c>
      <c r="AI60" s="3">
        <f t="shared" si="30"/>
        <v>0.26181399999999999</v>
      </c>
      <c r="AJ60" s="3">
        <f t="shared" si="30"/>
        <v>0.26181399999999999</v>
      </c>
      <c r="AK60" s="3">
        <f t="shared" si="30"/>
        <v>0.26181399999999999</v>
      </c>
      <c r="AL60" s="3">
        <f t="shared" si="30"/>
        <v>0.26181399999999999</v>
      </c>
      <c r="AM60" s="3">
        <f t="shared" si="30"/>
        <v>0.26181399999999999</v>
      </c>
      <c r="AN60" s="3">
        <f t="shared" si="30"/>
        <v>0.26181399999999999</v>
      </c>
      <c r="AO60" s="3">
        <f t="shared" si="30"/>
        <v>0.26181399999999999</v>
      </c>
      <c r="AP60" s="3">
        <f t="shared" si="30"/>
        <v>0.26181399999999999</v>
      </c>
      <c r="AQ60" s="3">
        <f t="shared" si="30"/>
        <v>0.26181399999999999</v>
      </c>
      <c r="AR60" s="3">
        <f t="shared" si="30"/>
        <v>0.26181399999999999</v>
      </c>
      <c r="AS60" s="3">
        <f t="shared" si="30"/>
        <v>0.26181399999999999</v>
      </c>
      <c r="AT60" s="3">
        <f t="shared" si="30"/>
        <v>0.26181399999999999</v>
      </c>
      <c r="AU60" s="3">
        <f t="shared" si="30"/>
        <v>0.26181399999999999</v>
      </c>
      <c r="AV60" s="3">
        <f t="shared" si="30"/>
        <v>0.26181399999999999</v>
      </c>
    </row>
    <row r="61" spans="1:51" hidden="1" x14ac:dyDescent="0.25">
      <c r="A61" s="1"/>
      <c r="B61" s="17"/>
      <c r="C61" s="19"/>
      <c r="D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51" hidden="1" x14ac:dyDescent="0.25">
      <c r="A62" s="1" t="s">
        <v>25</v>
      </c>
      <c r="B62" s="17">
        <f t="shared" si="25"/>
        <v>22.987920000000013</v>
      </c>
      <c r="C62" s="19">
        <f>B62/40</f>
        <v>0.57469800000000038</v>
      </c>
      <c r="D62" s="19"/>
      <c r="G62" s="17">
        <f>SUM(G58:G61)</f>
        <v>0</v>
      </c>
      <c r="H62" s="17">
        <f t="shared" ref="H62:AY62" si="31">SUM(H58:H61)</f>
        <v>0</v>
      </c>
      <c r="I62" s="17">
        <f t="shared" si="31"/>
        <v>0.57469799999999993</v>
      </c>
      <c r="J62" s="17">
        <f t="shared" si="31"/>
        <v>0.57469799999999993</v>
      </c>
      <c r="K62" s="17">
        <f t="shared" si="31"/>
        <v>0.57469799999999993</v>
      </c>
      <c r="L62" s="17">
        <f t="shared" si="31"/>
        <v>0.57469799999999993</v>
      </c>
      <c r="M62" s="17">
        <f t="shared" si="31"/>
        <v>0.57469799999999993</v>
      </c>
      <c r="N62" s="17">
        <f t="shared" si="31"/>
        <v>0.57469799999999993</v>
      </c>
      <c r="O62" s="17">
        <f t="shared" si="31"/>
        <v>0.57469799999999993</v>
      </c>
      <c r="P62" s="17">
        <f t="shared" si="31"/>
        <v>0.57469799999999993</v>
      </c>
      <c r="Q62" s="17">
        <f t="shared" si="31"/>
        <v>0.57469799999999993</v>
      </c>
      <c r="R62" s="17">
        <f t="shared" si="31"/>
        <v>0.57469799999999993</v>
      </c>
      <c r="S62" s="17">
        <f t="shared" si="31"/>
        <v>0.57469799999999993</v>
      </c>
      <c r="T62" s="17">
        <f t="shared" si="31"/>
        <v>0.57469799999999993</v>
      </c>
      <c r="U62" s="17">
        <f t="shared" si="31"/>
        <v>0.57469799999999993</v>
      </c>
      <c r="V62" s="17">
        <f t="shared" si="31"/>
        <v>0.57469799999999993</v>
      </c>
      <c r="W62" s="17">
        <f t="shared" si="31"/>
        <v>0.57469799999999993</v>
      </c>
      <c r="X62" s="17">
        <f t="shared" si="31"/>
        <v>0.57469799999999993</v>
      </c>
      <c r="Y62" s="17">
        <f t="shared" si="31"/>
        <v>0.57469799999999993</v>
      </c>
      <c r="Z62" s="17">
        <f t="shared" si="31"/>
        <v>0.57469799999999993</v>
      </c>
      <c r="AA62" s="17">
        <f t="shared" si="31"/>
        <v>0.57469799999999993</v>
      </c>
      <c r="AB62" s="17">
        <f t="shared" si="31"/>
        <v>0.57469799999999993</v>
      </c>
      <c r="AC62" s="17">
        <f t="shared" si="31"/>
        <v>0.57469799999999993</v>
      </c>
      <c r="AD62" s="17">
        <f t="shared" si="31"/>
        <v>0.57469799999999993</v>
      </c>
      <c r="AE62" s="17">
        <f t="shared" si="31"/>
        <v>0.57469799999999993</v>
      </c>
      <c r="AF62" s="17">
        <f t="shared" si="31"/>
        <v>0.57469799999999993</v>
      </c>
      <c r="AG62" s="17">
        <f t="shared" si="31"/>
        <v>0.57469799999999993</v>
      </c>
      <c r="AH62" s="17">
        <f t="shared" si="31"/>
        <v>0.57469799999999993</v>
      </c>
      <c r="AI62" s="17">
        <f t="shared" si="31"/>
        <v>0.57469799999999993</v>
      </c>
      <c r="AJ62" s="17">
        <f t="shared" si="31"/>
        <v>0.57469799999999993</v>
      </c>
      <c r="AK62" s="17">
        <f t="shared" si="31"/>
        <v>0.57469799999999993</v>
      </c>
      <c r="AL62" s="17">
        <f t="shared" si="31"/>
        <v>0.57469799999999993</v>
      </c>
      <c r="AM62" s="17">
        <f t="shared" si="31"/>
        <v>0.57469799999999993</v>
      </c>
      <c r="AN62" s="17">
        <f t="shared" si="31"/>
        <v>0.57469799999999993</v>
      </c>
      <c r="AO62" s="17">
        <f t="shared" si="31"/>
        <v>0.57469799999999993</v>
      </c>
      <c r="AP62" s="17">
        <f t="shared" si="31"/>
        <v>0.57469799999999993</v>
      </c>
      <c r="AQ62" s="17">
        <f t="shared" si="31"/>
        <v>0.57469799999999993</v>
      </c>
      <c r="AR62" s="17">
        <f t="shared" si="31"/>
        <v>0.57469799999999993</v>
      </c>
      <c r="AS62" s="17">
        <f t="shared" si="31"/>
        <v>0.57469799999999993</v>
      </c>
      <c r="AT62" s="17">
        <f t="shared" si="31"/>
        <v>0.57469799999999993</v>
      </c>
      <c r="AU62" s="17">
        <f t="shared" si="31"/>
        <v>0.57469799999999993</v>
      </c>
      <c r="AV62" s="17">
        <f t="shared" si="31"/>
        <v>0.57469799999999993</v>
      </c>
      <c r="AW62" s="17">
        <f t="shared" si="31"/>
        <v>0</v>
      </c>
      <c r="AX62" s="17">
        <f t="shared" si="31"/>
        <v>0</v>
      </c>
      <c r="AY62" s="17">
        <f t="shared" si="31"/>
        <v>0</v>
      </c>
    </row>
    <row r="63" spans="1:51" hidden="1" x14ac:dyDescent="0.25">
      <c r="A63" s="1"/>
      <c r="C63" s="19"/>
      <c r="D63" s="1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1" hidden="1" x14ac:dyDescent="0.25">
      <c r="A64" s="1"/>
      <c r="C64" s="19"/>
      <c r="D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5">
      <c r="A65" s="1" t="s">
        <v>26</v>
      </c>
      <c r="B65" s="17">
        <f t="shared" ref="B65" si="32">SUM(G65:AV65)</f>
        <v>-4.8000000000000034</v>
      </c>
      <c r="C65" s="19">
        <f>B65/40</f>
        <v>-0.12000000000000008</v>
      </c>
      <c r="D65" s="19"/>
      <c r="I65" s="22">
        <v>-0.12</v>
      </c>
      <c r="J65" s="3">
        <f>I65</f>
        <v>-0.12</v>
      </c>
      <c r="K65" s="3">
        <f t="shared" ref="K65:AV65" si="33">J65</f>
        <v>-0.12</v>
      </c>
      <c r="L65" s="3">
        <f t="shared" si="33"/>
        <v>-0.12</v>
      </c>
      <c r="M65" s="3">
        <f t="shared" si="33"/>
        <v>-0.12</v>
      </c>
      <c r="N65" s="3">
        <f t="shared" si="33"/>
        <v>-0.12</v>
      </c>
      <c r="O65" s="3">
        <f t="shared" si="33"/>
        <v>-0.12</v>
      </c>
      <c r="P65" s="3">
        <f t="shared" si="33"/>
        <v>-0.12</v>
      </c>
      <c r="Q65" s="3">
        <f t="shared" si="33"/>
        <v>-0.12</v>
      </c>
      <c r="R65" s="3">
        <f t="shared" si="33"/>
        <v>-0.12</v>
      </c>
      <c r="S65" s="3">
        <f t="shared" si="33"/>
        <v>-0.12</v>
      </c>
      <c r="T65" s="3">
        <f t="shared" si="33"/>
        <v>-0.12</v>
      </c>
      <c r="U65" s="3">
        <f t="shared" si="33"/>
        <v>-0.12</v>
      </c>
      <c r="V65" s="3">
        <f t="shared" si="33"/>
        <v>-0.12</v>
      </c>
      <c r="W65" s="3">
        <f t="shared" si="33"/>
        <v>-0.12</v>
      </c>
      <c r="X65" s="3">
        <f t="shared" si="33"/>
        <v>-0.12</v>
      </c>
      <c r="Y65" s="3">
        <f t="shared" si="33"/>
        <v>-0.12</v>
      </c>
      <c r="Z65" s="3">
        <f t="shared" si="33"/>
        <v>-0.12</v>
      </c>
      <c r="AA65" s="3">
        <f t="shared" si="33"/>
        <v>-0.12</v>
      </c>
      <c r="AB65" s="3">
        <f t="shared" si="33"/>
        <v>-0.12</v>
      </c>
      <c r="AC65" s="3">
        <f t="shared" si="33"/>
        <v>-0.12</v>
      </c>
      <c r="AD65" s="3">
        <f t="shared" si="33"/>
        <v>-0.12</v>
      </c>
      <c r="AE65" s="3">
        <f t="shared" si="33"/>
        <v>-0.12</v>
      </c>
      <c r="AF65" s="3">
        <f t="shared" si="33"/>
        <v>-0.12</v>
      </c>
      <c r="AG65" s="3">
        <f t="shared" si="33"/>
        <v>-0.12</v>
      </c>
      <c r="AH65" s="3">
        <f t="shared" si="33"/>
        <v>-0.12</v>
      </c>
      <c r="AI65" s="3">
        <f t="shared" si="33"/>
        <v>-0.12</v>
      </c>
      <c r="AJ65" s="3">
        <f t="shared" si="33"/>
        <v>-0.12</v>
      </c>
      <c r="AK65" s="3">
        <f t="shared" si="33"/>
        <v>-0.12</v>
      </c>
      <c r="AL65" s="3">
        <f t="shared" si="33"/>
        <v>-0.12</v>
      </c>
      <c r="AM65" s="3">
        <f t="shared" si="33"/>
        <v>-0.12</v>
      </c>
      <c r="AN65" s="3">
        <f t="shared" si="33"/>
        <v>-0.12</v>
      </c>
      <c r="AO65" s="3">
        <f t="shared" si="33"/>
        <v>-0.12</v>
      </c>
      <c r="AP65" s="3">
        <f t="shared" si="33"/>
        <v>-0.12</v>
      </c>
      <c r="AQ65" s="3">
        <f t="shared" si="33"/>
        <v>-0.12</v>
      </c>
      <c r="AR65" s="3">
        <f t="shared" si="33"/>
        <v>-0.12</v>
      </c>
      <c r="AS65" s="3">
        <f t="shared" si="33"/>
        <v>-0.12</v>
      </c>
      <c r="AT65" s="3">
        <f t="shared" si="33"/>
        <v>-0.12</v>
      </c>
      <c r="AU65" s="3">
        <f t="shared" si="33"/>
        <v>-0.12</v>
      </c>
      <c r="AV65" s="3">
        <f t="shared" si="33"/>
        <v>-0.12</v>
      </c>
    </row>
    <row r="66" spans="1:48" hidden="1" x14ac:dyDescent="0.25">
      <c r="A66" s="1"/>
      <c r="C66" s="19"/>
      <c r="D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idden="1" x14ac:dyDescent="0.25">
      <c r="A67" s="1" t="s">
        <v>27</v>
      </c>
      <c r="B67" s="17">
        <f t="shared" ref="B67" si="34">SUM(G67:AV67)</f>
        <v>9.6000000000000068</v>
      </c>
      <c r="C67" s="19">
        <f>B67/40</f>
        <v>0.24000000000000016</v>
      </c>
      <c r="D67" s="19"/>
      <c r="I67" s="3">
        <f>D69*H7</f>
        <v>0.24</v>
      </c>
      <c r="J67" s="3">
        <f t="shared" ref="J67:AV67" si="35">I67*(1+$B$6)</f>
        <v>0.24</v>
      </c>
      <c r="K67" s="3">
        <f t="shared" si="35"/>
        <v>0.24</v>
      </c>
      <c r="L67" s="3">
        <f t="shared" si="35"/>
        <v>0.24</v>
      </c>
      <c r="M67" s="3">
        <f t="shared" si="35"/>
        <v>0.24</v>
      </c>
      <c r="N67" s="3">
        <f t="shared" si="35"/>
        <v>0.24</v>
      </c>
      <c r="O67" s="3">
        <f t="shared" si="35"/>
        <v>0.24</v>
      </c>
      <c r="P67" s="3">
        <f t="shared" si="35"/>
        <v>0.24</v>
      </c>
      <c r="Q67" s="3">
        <f t="shared" si="35"/>
        <v>0.24</v>
      </c>
      <c r="R67" s="3">
        <f t="shared" si="35"/>
        <v>0.24</v>
      </c>
      <c r="S67" s="3">
        <f t="shared" si="35"/>
        <v>0.24</v>
      </c>
      <c r="T67" s="3">
        <f t="shared" si="35"/>
        <v>0.24</v>
      </c>
      <c r="U67" s="3">
        <f t="shared" si="35"/>
        <v>0.24</v>
      </c>
      <c r="V67" s="3">
        <f t="shared" si="35"/>
        <v>0.24</v>
      </c>
      <c r="W67" s="3">
        <f t="shared" si="35"/>
        <v>0.24</v>
      </c>
      <c r="X67" s="3">
        <f t="shared" si="35"/>
        <v>0.24</v>
      </c>
      <c r="Y67" s="3">
        <f t="shared" si="35"/>
        <v>0.24</v>
      </c>
      <c r="Z67" s="3">
        <f t="shared" si="35"/>
        <v>0.24</v>
      </c>
      <c r="AA67" s="3">
        <f t="shared" si="35"/>
        <v>0.24</v>
      </c>
      <c r="AB67" s="3">
        <f t="shared" si="35"/>
        <v>0.24</v>
      </c>
      <c r="AC67" s="3">
        <f t="shared" si="35"/>
        <v>0.24</v>
      </c>
      <c r="AD67" s="3">
        <f t="shared" si="35"/>
        <v>0.24</v>
      </c>
      <c r="AE67" s="3">
        <f t="shared" si="35"/>
        <v>0.24</v>
      </c>
      <c r="AF67" s="3">
        <f t="shared" si="35"/>
        <v>0.24</v>
      </c>
      <c r="AG67" s="3">
        <f t="shared" si="35"/>
        <v>0.24</v>
      </c>
      <c r="AH67" s="3">
        <f t="shared" si="35"/>
        <v>0.24</v>
      </c>
      <c r="AI67" s="3">
        <f t="shared" si="35"/>
        <v>0.24</v>
      </c>
      <c r="AJ67" s="3">
        <f t="shared" si="35"/>
        <v>0.24</v>
      </c>
      <c r="AK67" s="3">
        <f t="shared" si="35"/>
        <v>0.24</v>
      </c>
      <c r="AL67" s="3">
        <f t="shared" si="35"/>
        <v>0.24</v>
      </c>
      <c r="AM67" s="3">
        <f t="shared" si="35"/>
        <v>0.24</v>
      </c>
      <c r="AN67" s="3">
        <f t="shared" si="35"/>
        <v>0.24</v>
      </c>
      <c r="AO67" s="3">
        <f t="shared" si="35"/>
        <v>0.24</v>
      </c>
      <c r="AP67" s="3">
        <f t="shared" si="35"/>
        <v>0.24</v>
      </c>
      <c r="AQ67" s="3">
        <f t="shared" si="35"/>
        <v>0.24</v>
      </c>
      <c r="AR67" s="3">
        <f t="shared" si="35"/>
        <v>0.24</v>
      </c>
      <c r="AS67" s="3">
        <f t="shared" si="35"/>
        <v>0.24</v>
      </c>
      <c r="AT67" s="3">
        <f t="shared" si="35"/>
        <v>0.24</v>
      </c>
      <c r="AU67" s="3">
        <f t="shared" si="35"/>
        <v>0.24</v>
      </c>
      <c r="AV67" s="3">
        <f t="shared" si="35"/>
        <v>0.24</v>
      </c>
    </row>
    <row r="68" spans="1:48" hidden="1" x14ac:dyDescent="0.25">
      <c r="A68" s="1"/>
      <c r="B68" s="17"/>
      <c r="C68" s="19"/>
      <c r="D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idden="1" x14ac:dyDescent="0.25">
      <c r="A69" s="1" t="s">
        <v>28</v>
      </c>
      <c r="B69" s="17">
        <f t="shared" ref="B69" si="36">SUM(G69:AV69)</f>
        <v>9.6000000000000068</v>
      </c>
      <c r="C69" s="19">
        <f t="shared" ref="C69" si="37">B69/40</f>
        <v>0.24000000000000016</v>
      </c>
      <c r="D69" s="28">
        <v>0.24</v>
      </c>
      <c r="E69" s="23">
        <f t="shared" ref="E69" si="38">D69-C69</f>
        <v>0</v>
      </c>
      <c r="I69" s="3">
        <f t="shared" ref="I69:AV69" si="39">I67/I7</f>
        <v>0.24</v>
      </c>
      <c r="J69" s="3">
        <f t="shared" si="39"/>
        <v>0.24</v>
      </c>
      <c r="K69" s="3">
        <f t="shared" si="39"/>
        <v>0.24</v>
      </c>
      <c r="L69" s="3">
        <f t="shared" si="39"/>
        <v>0.24</v>
      </c>
      <c r="M69" s="3">
        <f t="shared" si="39"/>
        <v>0.24</v>
      </c>
      <c r="N69" s="3">
        <f t="shared" si="39"/>
        <v>0.24</v>
      </c>
      <c r="O69" s="3">
        <f t="shared" si="39"/>
        <v>0.24</v>
      </c>
      <c r="P69" s="3">
        <f t="shared" si="39"/>
        <v>0.24</v>
      </c>
      <c r="Q69" s="3">
        <f t="shared" si="39"/>
        <v>0.24</v>
      </c>
      <c r="R69" s="3">
        <f t="shared" si="39"/>
        <v>0.24</v>
      </c>
      <c r="S69" s="3">
        <f t="shared" si="39"/>
        <v>0.24</v>
      </c>
      <c r="T69" s="3">
        <f t="shared" si="39"/>
        <v>0.24</v>
      </c>
      <c r="U69" s="3">
        <f t="shared" si="39"/>
        <v>0.24</v>
      </c>
      <c r="V69" s="3">
        <f t="shared" si="39"/>
        <v>0.24</v>
      </c>
      <c r="W69" s="3">
        <f t="shared" si="39"/>
        <v>0.24</v>
      </c>
      <c r="X69" s="3">
        <f t="shared" si="39"/>
        <v>0.24</v>
      </c>
      <c r="Y69" s="3">
        <f t="shared" si="39"/>
        <v>0.24</v>
      </c>
      <c r="Z69" s="3">
        <f t="shared" si="39"/>
        <v>0.24</v>
      </c>
      <c r="AA69" s="3">
        <f t="shared" si="39"/>
        <v>0.24</v>
      </c>
      <c r="AB69" s="3">
        <f t="shared" si="39"/>
        <v>0.24</v>
      </c>
      <c r="AC69" s="3">
        <f t="shared" si="39"/>
        <v>0.24</v>
      </c>
      <c r="AD69" s="3">
        <f t="shared" si="39"/>
        <v>0.24</v>
      </c>
      <c r="AE69" s="3">
        <f t="shared" si="39"/>
        <v>0.24</v>
      </c>
      <c r="AF69" s="3">
        <f t="shared" si="39"/>
        <v>0.24</v>
      </c>
      <c r="AG69" s="3">
        <f t="shared" si="39"/>
        <v>0.24</v>
      </c>
      <c r="AH69" s="3">
        <f t="shared" si="39"/>
        <v>0.24</v>
      </c>
      <c r="AI69" s="3">
        <f t="shared" si="39"/>
        <v>0.24</v>
      </c>
      <c r="AJ69" s="3">
        <f t="shared" si="39"/>
        <v>0.24</v>
      </c>
      <c r="AK69" s="3">
        <f t="shared" si="39"/>
        <v>0.24</v>
      </c>
      <c r="AL69" s="3">
        <f t="shared" si="39"/>
        <v>0.24</v>
      </c>
      <c r="AM69" s="3">
        <f t="shared" si="39"/>
        <v>0.24</v>
      </c>
      <c r="AN69" s="3">
        <f t="shared" si="39"/>
        <v>0.24</v>
      </c>
      <c r="AO69" s="3">
        <f t="shared" si="39"/>
        <v>0.24</v>
      </c>
      <c r="AP69" s="3">
        <f t="shared" si="39"/>
        <v>0.24</v>
      </c>
      <c r="AQ69" s="3">
        <f t="shared" si="39"/>
        <v>0.24</v>
      </c>
      <c r="AR69" s="3">
        <f t="shared" si="39"/>
        <v>0.24</v>
      </c>
      <c r="AS69" s="3">
        <f t="shared" si="39"/>
        <v>0.24</v>
      </c>
      <c r="AT69" s="3">
        <f t="shared" si="39"/>
        <v>0.24</v>
      </c>
      <c r="AU69" s="3">
        <f t="shared" si="39"/>
        <v>0.24</v>
      </c>
      <c r="AV69" s="3">
        <f t="shared" si="39"/>
        <v>0.24</v>
      </c>
    </row>
    <row r="73" spans="1:48" x14ac:dyDescent="0.25">
      <c r="A73" s="1" t="s">
        <v>29</v>
      </c>
      <c r="C73" s="19"/>
      <c r="D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5">
      <c r="A74" t="s">
        <v>14</v>
      </c>
      <c r="B74" s="17">
        <f t="shared" ref="B74:B75" si="40">SUM(G74:AV74)</f>
        <v>11.57800000000001</v>
      </c>
      <c r="C74" s="19">
        <f t="shared" ref="C74:C75" si="41">B74/40</f>
        <v>0.28945000000000026</v>
      </c>
      <c r="D74" s="19"/>
      <c r="G74" s="17">
        <f t="shared" ref="G74:AV74" si="42">G23</f>
        <v>0</v>
      </c>
      <c r="H74" s="17">
        <f t="shared" si="42"/>
        <v>0</v>
      </c>
      <c r="I74" s="17">
        <f t="shared" si="42"/>
        <v>0.28944999999999999</v>
      </c>
      <c r="J74" s="17">
        <f t="shared" si="42"/>
        <v>0.28944999999999999</v>
      </c>
      <c r="K74" s="17">
        <f t="shared" si="42"/>
        <v>0.28944999999999999</v>
      </c>
      <c r="L74" s="17">
        <f t="shared" si="42"/>
        <v>0.28944999999999999</v>
      </c>
      <c r="M74" s="17">
        <f t="shared" si="42"/>
        <v>0.28944999999999999</v>
      </c>
      <c r="N74" s="17">
        <f t="shared" si="42"/>
        <v>0.28944999999999999</v>
      </c>
      <c r="O74" s="17">
        <f t="shared" si="42"/>
        <v>0.28944999999999999</v>
      </c>
      <c r="P74" s="17">
        <f t="shared" si="42"/>
        <v>0.28944999999999999</v>
      </c>
      <c r="Q74" s="17">
        <f t="shared" si="42"/>
        <v>0.28944999999999999</v>
      </c>
      <c r="R74" s="17">
        <f t="shared" si="42"/>
        <v>0.28944999999999999</v>
      </c>
      <c r="S74" s="17">
        <f t="shared" si="42"/>
        <v>0.28944999999999999</v>
      </c>
      <c r="T74" s="17">
        <f t="shared" si="42"/>
        <v>0.28944999999999999</v>
      </c>
      <c r="U74" s="17">
        <f t="shared" si="42"/>
        <v>0.28944999999999999</v>
      </c>
      <c r="V74" s="17">
        <f t="shared" si="42"/>
        <v>0.28944999999999999</v>
      </c>
      <c r="W74" s="17">
        <f t="shared" si="42"/>
        <v>0.28944999999999999</v>
      </c>
      <c r="X74" s="17">
        <f t="shared" si="42"/>
        <v>0.28944999999999999</v>
      </c>
      <c r="Y74" s="17">
        <f t="shared" si="42"/>
        <v>0.28944999999999999</v>
      </c>
      <c r="Z74" s="17">
        <f t="shared" si="42"/>
        <v>0.28944999999999999</v>
      </c>
      <c r="AA74" s="17">
        <f t="shared" si="42"/>
        <v>0.28944999999999999</v>
      </c>
      <c r="AB74" s="17">
        <f t="shared" si="42"/>
        <v>0.28944999999999999</v>
      </c>
      <c r="AC74" s="17">
        <f t="shared" si="42"/>
        <v>0.28944999999999999</v>
      </c>
      <c r="AD74" s="17">
        <f t="shared" si="42"/>
        <v>0.28944999999999999</v>
      </c>
      <c r="AE74" s="17">
        <f t="shared" si="42"/>
        <v>0.28944999999999999</v>
      </c>
      <c r="AF74" s="17">
        <f t="shared" si="42"/>
        <v>0.28944999999999999</v>
      </c>
      <c r="AG74" s="17">
        <f t="shared" si="42"/>
        <v>0.28944999999999999</v>
      </c>
      <c r="AH74" s="17">
        <f t="shared" si="42"/>
        <v>0.28944999999999999</v>
      </c>
      <c r="AI74" s="17">
        <f t="shared" si="42"/>
        <v>0.28944999999999999</v>
      </c>
      <c r="AJ74" s="17">
        <f t="shared" si="42"/>
        <v>0.28944999999999999</v>
      </c>
      <c r="AK74" s="17">
        <f t="shared" si="42"/>
        <v>0.28944999999999999</v>
      </c>
      <c r="AL74" s="17">
        <f t="shared" si="42"/>
        <v>0.28944999999999999</v>
      </c>
      <c r="AM74" s="17">
        <f t="shared" si="42"/>
        <v>0.28944999999999999</v>
      </c>
      <c r="AN74" s="17">
        <f t="shared" si="42"/>
        <v>0.28944999999999999</v>
      </c>
      <c r="AO74" s="17">
        <f t="shared" si="42"/>
        <v>0.28944999999999999</v>
      </c>
      <c r="AP74" s="17">
        <f t="shared" si="42"/>
        <v>0.28944999999999999</v>
      </c>
      <c r="AQ74" s="17">
        <f t="shared" si="42"/>
        <v>0.28944999999999999</v>
      </c>
      <c r="AR74" s="17">
        <f t="shared" si="42"/>
        <v>0.28944999999999999</v>
      </c>
      <c r="AS74" s="17">
        <f t="shared" si="42"/>
        <v>0.28944999999999999</v>
      </c>
      <c r="AT74" s="17">
        <f t="shared" si="42"/>
        <v>0.28944999999999999</v>
      </c>
      <c r="AU74" s="17">
        <f t="shared" si="42"/>
        <v>0.28944999999999999</v>
      </c>
      <c r="AV74" s="17">
        <f t="shared" si="42"/>
        <v>0.28944999999999999</v>
      </c>
    </row>
    <row r="75" spans="1:48" x14ac:dyDescent="0.25">
      <c r="A75" t="s">
        <v>30</v>
      </c>
      <c r="B75" s="17">
        <f t="shared" si="40"/>
        <v>8.3072149999999922</v>
      </c>
      <c r="C75" s="19">
        <f t="shared" si="41"/>
        <v>0.20768037499999981</v>
      </c>
      <c r="D75" s="19"/>
      <c r="G75" s="17">
        <f t="shared" ref="G75:AV75" si="43">G24</f>
        <v>0</v>
      </c>
      <c r="H75" s="17">
        <f t="shared" si="43"/>
        <v>0</v>
      </c>
      <c r="I75" s="17">
        <f t="shared" si="43"/>
        <v>0.40523000000000003</v>
      </c>
      <c r="J75" s="17">
        <f t="shared" si="43"/>
        <v>0.39509925000000001</v>
      </c>
      <c r="K75" s="17">
        <f t="shared" si="43"/>
        <v>0.38496849999999999</v>
      </c>
      <c r="L75" s="17">
        <f t="shared" si="43"/>
        <v>0.37483774999999997</v>
      </c>
      <c r="M75" s="17">
        <f t="shared" si="43"/>
        <v>0.36470699999999995</v>
      </c>
      <c r="N75" s="17">
        <f t="shared" si="43"/>
        <v>0.35457624999999993</v>
      </c>
      <c r="O75" s="17">
        <f t="shared" si="43"/>
        <v>0.3444454999999999</v>
      </c>
      <c r="P75" s="17">
        <f t="shared" si="43"/>
        <v>0.33431474999999988</v>
      </c>
      <c r="Q75" s="17">
        <f t="shared" si="43"/>
        <v>0.32418399999999992</v>
      </c>
      <c r="R75" s="17">
        <f t="shared" si="43"/>
        <v>0.31405324999999989</v>
      </c>
      <c r="S75" s="17">
        <f t="shared" si="43"/>
        <v>0.30392249999999987</v>
      </c>
      <c r="T75" s="17">
        <f t="shared" si="43"/>
        <v>0.29379174999999985</v>
      </c>
      <c r="U75" s="17">
        <f t="shared" si="43"/>
        <v>0.28366099999999983</v>
      </c>
      <c r="V75" s="17">
        <f t="shared" si="43"/>
        <v>0.27353024999999981</v>
      </c>
      <c r="W75" s="17">
        <f t="shared" si="43"/>
        <v>0.26339949999999979</v>
      </c>
      <c r="X75" s="17">
        <f t="shared" si="43"/>
        <v>0.25326874999999976</v>
      </c>
      <c r="Y75" s="17">
        <f t="shared" si="43"/>
        <v>0.24313799999999977</v>
      </c>
      <c r="Z75" s="17">
        <f t="shared" si="43"/>
        <v>0.23300724999999975</v>
      </c>
      <c r="AA75" s="17">
        <f t="shared" si="43"/>
        <v>0.22287649999999973</v>
      </c>
      <c r="AB75" s="17">
        <f t="shared" si="43"/>
        <v>0.21274574999999971</v>
      </c>
      <c r="AC75" s="17">
        <f t="shared" si="43"/>
        <v>0.20261499999999968</v>
      </c>
      <c r="AD75" s="17">
        <f t="shared" si="43"/>
        <v>0.19248424999999969</v>
      </c>
      <c r="AE75" s="17">
        <f t="shared" si="43"/>
        <v>0.18235349999999967</v>
      </c>
      <c r="AF75" s="17">
        <f t="shared" si="43"/>
        <v>0.17222274999999965</v>
      </c>
      <c r="AG75" s="17">
        <f t="shared" si="43"/>
        <v>0.16209199999999963</v>
      </c>
      <c r="AH75" s="17">
        <f t="shared" si="43"/>
        <v>0.15196124999999963</v>
      </c>
      <c r="AI75" s="17">
        <f t="shared" si="43"/>
        <v>0.14183049999999961</v>
      </c>
      <c r="AJ75" s="17">
        <f t="shared" si="43"/>
        <v>0.13169974999999959</v>
      </c>
      <c r="AK75" s="17">
        <f t="shared" si="43"/>
        <v>0.12156899999999961</v>
      </c>
      <c r="AL75" s="17">
        <f t="shared" si="43"/>
        <v>0.1114382499999996</v>
      </c>
      <c r="AM75" s="17">
        <f t="shared" si="43"/>
        <v>0.10130749999999961</v>
      </c>
      <c r="AN75" s="17">
        <f t="shared" si="43"/>
        <v>9.1176749999999598E-2</v>
      </c>
      <c r="AO75" s="17">
        <f t="shared" si="43"/>
        <v>8.1045999999999604E-2</v>
      </c>
      <c r="AP75" s="17">
        <f t="shared" si="43"/>
        <v>7.0915249999999597E-2</v>
      </c>
      <c r="AQ75" s="17">
        <f t="shared" si="43"/>
        <v>6.0784499999999596E-2</v>
      </c>
      <c r="AR75" s="17">
        <f t="shared" si="43"/>
        <v>5.0653749999999595E-2</v>
      </c>
      <c r="AS75" s="17">
        <f t="shared" si="43"/>
        <v>4.0522999999999601E-2</v>
      </c>
      <c r="AT75" s="17">
        <f t="shared" si="43"/>
        <v>3.0392249999999597E-2</v>
      </c>
      <c r="AU75" s="17">
        <f t="shared" si="43"/>
        <v>2.0261499999999596E-2</v>
      </c>
      <c r="AV75" s="17">
        <f t="shared" si="43"/>
        <v>1.0130749999999597E-2</v>
      </c>
    </row>
    <row r="76" spans="1:48" s="1" customFormat="1" x14ac:dyDescent="0.25">
      <c r="A76" s="1" t="s">
        <v>31</v>
      </c>
      <c r="B76" s="3">
        <f>SUM(B74:B75)</f>
        <v>19.885215000000002</v>
      </c>
      <c r="C76" s="3">
        <f>SUM(C74:C75)</f>
        <v>0.49713037500000007</v>
      </c>
      <c r="D76" s="19"/>
      <c r="G76" s="3">
        <f>G75+G74</f>
        <v>0</v>
      </c>
      <c r="H76" s="3">
        <f t="shared" ref="H76:AV76" si="44">H75+H74</f>
        <v>0</v>
      </c>
      <c r="I76" s="3">
        <f t="shared" si="44"/>
        <v>0.69467999999999996</v>
      </c>
      <c r="J76" s="3">
        <f t="shared" si="44"/>
        <v>0.68454925</v>
      </c>
      <c r="K76" s="3">
        <f t="shared" si="44"/>
        <v>0.67441850000000003</v>
      </c>
      <c r="L76" s="3">
        <f t="shared" si="44"/>
        <v>0.66428774999999995</v>
      </c>
      <c r="M76" s="3">
        <f t="shared" si="44"/>
        <v>0.65415699999999988</v>
      </c>
      <c r="N76" s="3">
        <f t="shared" si="44"/>
        <v>0.64402624999999991</v>
      </c>
      <c r="O76" s="3">
        <f t="shared" si="44"/>
        <v>0.63389549999999995</v>
      </c>
      <c r="P76" s="3">
        <f t="shared" si="44"/>
        <v>0.62376474999999987</v>
      </c>
      <c r="Q76" s="3">
        <f t="shared" si="44"/>
        <v>0.6136339999999999</v>
      </c>
      <c r="R76" s="3">
        <f t="shared" si="44"/>
        <v>0.60350324999999994</v>
      </c>
      <c r="S76" s="3">
        <f t="shared" si="44"/>
        <v>0.59337249999999986</v>
      </c>
      <c r="T76" s="3">
        <f t="shared" si="44"/>
        <v>0.58324174999999978</v>
      </c>
      <c r="U76" s="3">
        <f t="shared" si="44"/>
        <v>0.57311099999999982</v>
      </c>
      <c r="V76" s="3">
        <f t="shared" si="44"/>
        <v>0.56298024999999985</v>
      </c>
      <c r="W76" s="3">
        <f t="shared" si="44"/>
        <v>0.55284949999999977</v>
      </c>
      <c r="X76" s="3">
        <f t="shared" si="44"/>
        <v>0.54271874999999969</v>
      </c>
      <c r="Y76" s="3">
        <f t="shared" si="44"/>
        <v>0.53258799999999973</v>
      </c>
      <c r="Z76" s="3">
        <f t="shared" si="44"/>
        <v>0.52245724999999976</v>
      </c>
      <c r="AA76" s="3">
        <f t="shared" si="44"/>
        <v>0.51232649999999968</v>
      </c>
      <c r="AB76" s="3">
        <f t="shared" si="44"/>
        <v>0.50219574999999972</v>
      </c>
      <c r="AC76" s="3">
        <f t="shared" si="44"/>
        <v>0.49206499999999964</v>
      </c>
      <c r="AD76" s="3">
        <f t="shared" si="44"/>
        <v>0.48193424999999968</v>
      </c>
      <c r="AE76" s="3">
        <f t="shared" si="44"/>
        <v>0.47180349999999965</v>
      </c>
      <c r="AF76" s="3">
        <f t="shared" si="44"/>
        <v>0.46167274999999963</v>
      </c>
      <c r="AG76" s="3">
        <f t="shared" si="44"/>
        <v>0.45154199999999961</v>
      </c>
      <c r="AH76" s="3">
        <f t="shared" si="44"/>
        <v>0.44141124999999959</v>
      </c>
      <c r="AI76" s="3">
        <f t="shared" si="44"/>
        <v>0.43128049999999962</v>
      </c>
      <c r="AJ76" s="3">
        <f t="shared" si="44"/>
        <v>0.42114974999999955</v>
      </c>
      <c r="AK76" s="3">
        <f t="shared" si="44"/>
        <v>0.41101899999999958</v>
      </c>
      <c r="AL76" s="3">
        <f t="shared" si="44"/>
        <v>0.40088824999999961</v>
      </c>
      <c r="AM76" s="3">
        <f t="shared" si="44"/>
        <v>0.39075749999999959</v>
      </c>
      <c r="AN76" s="3">
        <f t="shared" si="44"/>
        <v>0.38062674999999957</v>
      </c>
      <c r="AO76" s="3">
        <f t="shared" si="44"/>
        <v>0.3704959999999996</v>
      </c>
      <c r="AP76" s="3">
        <f t="shared" si="44"/>
        <v>0.36036524999999958</v>
      </c>
      <c r="AQ76" s="3">
        <f t="shared" si="44"/>
        <v>0.35023449999999956</v>
      </c>
      <c r="AR76" s="3">
        <f t="shared" si="44"/>
        <v>0.34010374999999959</v>
      </c>
      <c r="AS76" s="3">
        <f t="shared" si="44"/>
        <v>0.32997299999999957</v>
      </c>
      <c r="AT76" s="3">
        <f t="shared" si="44"/>
        <v>0.31984224999999961</v>
      </c>
      <c r="AU76" s="3">
        <f t="shared" si="44"/>
        <v>0.30971149999999958</v>
      </c>
      <c r="AV76" s="3">
        <f t="shared" si="44"/>
        <v>0.29958074999999956</v>
      </c>
    </row>
    <row r="77" spans="1:48" x14ac:dyDescent="0.25">
      <c r="A77" s="1"/>
      <c r="C77" s="19"/>
      <c r="D77" s="19"/>
    </row>
    <row r="78" spans="1:48" x14ac:dyDescent="0.25">
      <c r="A78" t="s">
        <v>19</v>
      </c>
      <c r="B78" s="17">
        <f t="shared" ref="B78:B80" si="45">SUM(G78:AV78)</f>
        <v>1.5297499999999991</v>
      </c>
      <c r="C78" s="19">
        <f t="shared" ref="C78:C80" si="46">B78/40</f>
        <v>3.8243749999999979E-2</v>
      </c>
      <c r="D78" s="19"/>
      <c r="G78" s="17">
        <f>G40</f>
        <v>0</v>
      </c>
      <c r="H78" s="17">
        <f t="shared" ref="H78:AV80" si="47">H40</f>
        <v>0</v>
      </c>
      <c r="I78" s="17">
        <f t="shared" si="47"/>
        <v>3.824375E-2</v>
      </c>
      <c r="J78" s="17">
        <f t="shared" si="47"/>
        <v>3.824375E-2</v>
      </c>
      <c r="K78" s="17">
        <f t="shared" si="47"/>
        <v>3.824375E-2</v>
      </c>
      <c r="L78" s="17">
        <f t="shared" si="47"/>
        <v>3.824375E-2</v>
      </c>
      <c r="M78" s="17">
        <f t="shared" si="47"/>
        <v>3.824375E-2</v>
      </c>
      <c r="N78" s="17">
        <f t="shared" si="47"/>
        <v>3.824375E-2</v>
      </c>
      <c r="O78" s="17">
        <f t="shared" si="47"/>
        <v>3.824375E-2</v>
      </c>
      <c r="P78" s="17">
        <f t="shared" si="47"/>
        <v>3.824375E-2</v>
      </c>
      <c r="Q78" s="17">
        <f t="shared" si="47"/>
        <v>3.824375E-2</v>
      </c>
      <c r="R78" s="17">
        <f t="shared" si="47"/>
        <v>3.824375E-2</v>
      </c>
      <c r="S78" s="17">
        <f t="shared" si="47"/>
        <v>3.824375E-2</v>
      </c>
      <c r="T78" s="17">
        <f t="shared" si="47"/>
        <v>3.824375E-2</v>
      </c>
      <c r="U78" s="17">
        <f t="shared" si="47"/>
        <v>3.824375E-2</v>
      </c>
      <c r="V78" s="17">
        <f t="shared" si="47"/>
        <v>3.824375E-2</v>
      </c>
      <c r="W78" s="17">
        <f t="shared" si="47"/>
        <v>3.824375E-2</v>
      </c>
      <c r="X78" s="17">
        <f t="shared" si="47"/>
        <v>3.824375E-2</v>
      </c>
      <c r="Y78" s="17">
        <f t="shared" si="47"/>
        <v>3.824375E-2</v>
      </c>
      <c r="Z78" s="17">
        <f t="shared" si="47"/>
        <v>3.824375E-2</v>
      </c>
      <c r="AA78" s="17">
        <f t="shared" si="47"/>
        <v>3.824375E-2</v>
      </c>
      <c r="AB78" s="17">
        <f t="shared" si="47"/>
        <v>3.824375E-2</v>
      </c>
      <c r="AC78" s="17">
        <f t="shared" si="47"/>
        <v>3.824375E-2</v>
      </c>
      <c r="AD78" s="17">
        <f t="shared" si="47"/>
        <v>3.824375E-2</v>
      </c>
      <c r="AE78" s="17">
        <f t="shared" si="47"/>
        <v>3.824375E-2</v>
      </c>
      <c r="AF78" s="17">
        <f t="shared" si="47"/>
        <v>3.824375E-2</v>
      </c>
      <c r="AG78" s="17">
        <f t="shared" si="47"/>
        <v>3.824375E-2</v>
      </c>
      <c r="AH78" s="17">
        <f t="shared" si="47"/>
        <v>3.824375E-2</v>
      </c>
      <c r="AI78" s="17">
        <f t="shared" si="47"/>
        <v>3.824375E-2</v>
      </c>
      <c r="AJ78" s="17">
        <f t="shared" si="47"/>
        <v>3.824375E-2</v>
      </c>
      <c r="AK78" s="17">
        <f t="shared" si="47"/>
        <v>3.824375E-2</v>
      </c>
      <c r="AL78" s="17">
        <f t="shared" si="47"/>
        <v>3.824375E-2</v>
      </c>
      <c r="AM78" s="17">
        <f t="shared" si="47"/>
        <v>3.824375E-2</v>
      </c>
      <c r="AN78" s="17">
        <f t="shared" si="47"/>
        <v>3.824375E-2</v>
      </c>
      <c r="AO78" s="17">
        <f t="shared" si="47"/>
        <v>3.824375E-2</v>
      </c>
      <c r="AP78" s="17">
        <f t="shared" si="47"/>
        <v>3.824375E-2</v>
      </c>
      <c r="AQ78" s="17">
        <f t="shared" si="47"/>
        <v>3.824375E-2</v>
      </c>
      <c r="AR78" s="17">
        <f t="shared" si="47"/>
        <v>3.824375E-2</v>
      </c>
      <c r="AS78" s="17">
        <f t="shared" si="47"/>
        <v>3.824375E-2</v>
      </c>
      <c r="AT78" s="17">
        <f t="shared" si="47"/>
        <v>3.824375E-2</v>
      </c>
      <c r="AU78" s="17">
        <f t="shared" si="47"/>
        <v>3.824375E-2</v>
      </c>
      <c r="AV78" s="17">
        <f t="shared" si="47"/>
        <v>3.824375E-2</v>
      </c>
    </row>
    <row r="79" spans="1:48" x14ac:dyDescent="0.25">
      <c r="A79" t="s">
        <v>20</v>
      </c>
      <c r="B79" s="17">
        <f t="shared" si="45"/>
        <v>6.7190063613567448</v>
      </c>
      <c r="C79" s="19">
        <f t="shared" si="46"/>
        <v>0.16797515903391863</v>
      </c>
      <c r="D79" s="19"/>
      <c r="G79" s="17">
        <f t="shared" ref="G79:V80" si="48">G41</f>
        <v>0</v>
      </c>
      <c r="H79" s="17">
        <f t="shared" si="48"/>
        <v>0</v>
      </c>
      <c r="I79" s="17">
        <f t="shared" si="48"/>
        <v>0.16797515903391846</v>
      </c>
      <c r="J79" s="17">
        <f t="shared" si="48"/>
        <v>0.16797515903391846</v>
      </c>
      <c r="K79" s="17">
        <f t="shared" si="48"/>
        <v>0.16797515903391846</v>
      </c>
      <c r="L79" s="17">
        <f t="shared" si="48"/>
        <v>0.16797515903391846</v>
      </c>
      <c r="M79" s="17">
        <f t="shared" si="48"/>
        <v>0.16797515903391846</v>
      </c>
      <c r="N79" s="17">
        <f t="shared" si="48"/>
        <v>0.16797515903391846</v>
      </c>
      <c r="O79" s="17">
        <f t="shared" si="48"/>
        <v>0.16797515903391846</v>
      </c>
      <c r="P79" s="17">
        <f t="shared" si="48"/>
        <v>0.16797515903391846</v>
      </c>
      <c r="Q79" s="17">
        <f t="shared" si="48"/>
        <v>0.16797515903391846</v>
      </c>
      <c r="R79" s="17">
        <f t="shared" si="48"/>
        <v>0.16797515903391846</v>
      </c>
      <c r="S79" s="17">
        <f t="shared" si="48"/>
        <v>0.16797515903391846</v>
      </c>
      <c r="T79" s="17">
        <f t="shared" si="48"/>
        <v>0.16797515903391846</v>
      </c>
      <c r="U79" s="17">
        <f t="shared" si="48"/>
        <v>0.16797515903391846</v>
      </c>
      <c r="V79" s="17">
        <f t="shared" si="48"/>
        <v>0.16797515903391846</v>
      </c>
      <c r="W79" s="17">
        <f t="shared" si="47"/>
        <v>0.16797515903391846</v>
      </c>
      <c r="X79" s="17">
        <f t="shared" si="47"/>
        <v>0.16797515903391846</v>
      </c>
      <c r="Y79" s="17">
        <f t="shared" si="47"/>
        <v>0.16797515903391846</v>
      </c>
      <c r="Z79" s="17">
        <f t="shared" si="47"/>
        <v>0.16797515903391846</v>
      </c>
      <c r="AA79" s="17">
        <f t="shared" si="47"/>
        <v>0.16797515903391846</v>
      </c>
      <c r="AB79" s="17">
        <f t="shared" si="47"/>
        <v>0.16797515903391846</v>
      </c>
      <c r="AC79" s="17">
        <f t="shared" si="47"/>
        <v>0.16797515903391846</v>
      </c>
      <c r="AD79" s="17">
        <f t="shared" si="47"/>
        <v>0.16797515903391846</v>
      </c>
      <c r="AE79" s="17">
        <f t="shared" si="47"/>
        <v>0.16797515903391846</v>
      </c>
      <c r="AF79" s="17">
        <f t="shared" si="47"/>
        <v>0.16797515903391846</v>
      </c>
      <c r="AG79" s="17">
        <f t="shared" si="47"/>
        <v>0.16797515903391846</v>
      </c>
      <c r="AH79" s="17">
        <f t="shared" si="47"/>
        <v>0.16797515903391846</v>
      </c>
      <c r="AI79" s="17">
        <f t="shared" si="47"/>
        <v>0.16797515903391846</v>
      </c>
      <c r="AJ79" s="17">
        <f t="shared" si="47"/>
        <v>0.16797515903391846</v>
      </c>
      <c r="AK79" s="17">
        <f t="shared" si="47"/>
        <v>0.16797515903391846</v>
      </c>
      <c r="AL79" s="17">
        <f t="shared" si="47"/>
        <v>0.16797515903391846</v>
      </c>
      <c r="AM79" s="17">
        <f t="shared" si="47"/>
        <v>0.16797515903391846</v>
      </c>
      <c r="AN79" s="17">
        <f t="shared" si="47"/>
        <v>0.16797515903391846</v>
      </c>
      <c r="AO79" s="17">
        <f t="shared" si="47"/>
        <v>0.16797515903391846</v>
      </c>
      <c r="AP79" s="17">
        <f t="shared" si="47"/>
        <v>0.16797515903391846</v>
      </c>
      <c r="AQ79" s="17">
        <f t="shared" si="47"/>
        <v>0.16797515903391846</v>
      </c>
      <c r="AR79" s="17">
        <f t="shared" si="47"/>
        <v>0.16797515903391846</v>
      </c>
      <c r="AS79" s="17">
        <f t="shared" si="47"/>
        <v>0.16797515903391846</v>
      </c>
      <c r="AT79" s="17">
        <f t="shared" si="47"/>
        <v>0.16797515903391846</v>
      </c>
      <c r="AU79" s="17">
        <f t="shared" si="47"/>
        <v>0.16797515903391846</v>
      </c>
      <c r="AV79" s="17">
        <f t="shared" si="47"/>
        <v>0.16797515903391846</v>
      </c>
    </row>
    <row r="80" spans="1:48" x14ac:dyDescent="0.25">
      <c r="A80" t="s">
        <v>32</v>
      </c>
      <c r="B80" s="17">
        <f t="shared" si="45"/>
        <v>4.9008734221987611</v>
      </c>
      <c r="C80" s="19">
        <f t="shared" si="46"/>
        <v>0.12252183555496902</v>
      </c>
      <c r="D80" s="19"/>
      <c r="G80" s="17">
        <f t="shared" si="48"/>
        <v>0</v>
      </c>
      <c r="H80" s="17">
        <f t="shared" si="48"/>
        <v>0</v>
      </c>
      <c r="I80" s="17">
        <f t="shared" si="48"/>
        <v>0.12252183555496897</v>
      </c>
      <c r="J80" s="17">
        <f t="shared" si="48"/>
        <v>0.12252183555496897</v>
      </c>
      <c r="K80" s="17">
        <f t="shared" si="48"/>
        <v>0.12252183555496897</v>
      </c>
      <c r="L80" s="17">
        <f t="shared" si="48"/>
        <v>0.12252183555496897</v>
      </c>
      <c r="M80" s="17">
        <f t="shared" si="48"/>
        <v>0.12252183555496897</v>
      </c>
      <c r="N80" s="17">
        <f t="shared" si="48"/>
        <v>0.12252183555496897</v>
      </c>
      <c r="O80" s="17">
        <f t="shared" si="48"/>
        <v>0.12252183555496897</v>
      </c>
      <c r="P80" s="17">
        <f t="shared" si="48"/>
        <v>0.12252183555496897</v>
      </c>
      <c r="Q80" s="17">
        <f t="shared" si="48"/>
        <v>0.12252183555496897</v>
      </c>
      <c r="R80" s="17">
        <f t="shared" si="48"/>
        <v>0.12252183555496897</v>
      </c>
      <c r="S80" s="17">
        <f t="shared" si="48"/>
        <v>0.12252183555496897</v>
      </c>
      <c r="T80" s="17">
        <f t="shared" si="48"/>
        <v>0.12252183555496897</v>
      </c>
      <c r="U80" s="17">
        <f t="shared" si="48"/>
        <v>0.12252183555496897</v>
      </c>
      <c r="V80" s="17">
        <f t="shared" si="48"/>
        <v>0.12252183555496897</v>
      </c>
      <c r="W80" s="17">
        <f t="shared" si="47"/>
        <v>0.12252183555496897</v>
      </c>
      <c r="X80" s="17">
        <f t="shared" si="47"/>
        <v>0.12252183555496897</v>
      </c>
      <c r="Y80" s="17">
        <f t="shared" si="47"/>
        <v>0.12252183555496897</v>
      </c>
      <c r="Z80" s="17">
        <f t="shared" si="47"/>
        <v>0.12252183555496897</v>
      </c>
      <c r="AA80" s="17">
        <f t="shared" si="47"/>
        <v>0.12252183555496897</v>
      </c>
      <c r="AB80" s="17">
        <f t="shared" si="47"/>
        <v>0.12252183555496897</v>
      </c>
      <c r="AC80" s="17">
        <f t="shared" si="47"/>
        <v>0.12252183555496897</v>
      </c>
      <c r="AD80" s="17">
        <f t="shared" si="47"/>
        <v>0.12252183555496897</v>
      </c>
      <c r="AE80" s="17">
        <f t="shared" si="47"/>
        <v>0.12252183555496897</v>
      </c>
      <c r="AF80" s="17">
        <f t="shared" si="47"/>
        <v>0.12252183555496897</v>
      </c>
      <c r="AG80" s="17">
        <f t="shared" si="47"/>
        <v>0.12252183555496897</v>
      </c>
      <c r="AH80" s="17">
        <f t="shared" si="47"/>
        <v>0.12252183555496897</v>
      </c>
      <c r="AI80" s="17">
        <f t="shared" si="47"/>
        <v>0.12252183555496897</v>
      </c>
      <c r="AJ80" s="17">
        <f t="shared" si="47"/>
        <v>0.12252183555496897</v>
      </c>
      <c r="AK80" s="17">
        <f t="shared" si="47"/>
        <v>0.12252183555496897</v>
      </c>
      <c r="AL80" s="17">
        <f t="shared" si="47"/>
        <v>0.12252183555496897</v>
      </c>
      <c r="AM80" s="17">
        <f t="shared" si="47"/>
        <v>0.12252183555496897</v>
      </c>
      <c r="AN80" s="17">
        <f t="shared" si="47"/>
        <v>0.12252183555496897</v>
      </c>
      <c r="AO80" s="17">
        <f t="shared" si="47"/>
        <v>0.12252183555496897</v>
      </c>
      <c r="AP80" s="17">
        <f t="shared" si="47"/>
        <v>0.12252183555496897</v>
      </c>
      <c r="AQ80" s="17">
        <f t="shared" si="47"/>
        <v>0.12252183555496897</v>
      </c>
      <c r="AR80" s="17">
        <f t="shared" si="47"/>
        <v>0.12252183555496897</v>
      </c>
      <c r="AS80" s="17">
        <f t="shared" si="47"/>
        <v>0.12252183555496897</v>
      </c>
      <c r="AT80" s="17">
        <f t="shared" si="47"/>
        <v>0.12252183555496897</v>
      </c>
      <c r="AU80" s="17">
        <f t="shared" si="47"/>
        <v>0.12252183555496897</v>
      </c>
      <c r="AV80" s="17">
        <f t="shared" si="47"/>
        <v>0.12252183555496897</v>
      </c>
    </row>
    <row r="81" spans="1:48" s="1" customFormat="1" x14ac:dyDescent="0.25">
      <c r="A81" s="1" t="s">
        <v>33</v>
      </c>
      <c r="B81" s="3">
        <f>SUM(B78:B80)</f>
        <v>13.149629783555504</v>
      </c>
      <c r="C81" s="3">
        <f>SUM(C78:C80)</f>
        <v>0.32874074458888763</v>
      </c>
      <c r="G81" s="3">
        <f>SUM(G78:G80)</f>
        <v>0</v>
      </c>
      <c r="H81" s="3">
        <f t="shared" ref="H81:AV81" si="49">SUM(H78:H80)</f>
        <v>0</v>
      </c>
      <c r="I81" s="3">
        <f t="shared" si="49"/>
        <v>0.32874074458888741</v>
      </c>
      <c r="J81" s="3">
        <f t="shared" si="49"/>
        <v>0.32874074458888741</v>
      </c>
      <c r="K81" s="3">
        <f t="shared" si="49"/>
        <v>0.32874074458888741</v>
      </c>
      <c r="L81" s="3">
        <f t="shared" si="49"/>
        <v>0.32874074458888741</v>
      </c>
      <c r="M81" s="3">
        <f t="shared" si="49"/>
        <v>0.32874074458888741</v>
      </c>
      <c r="N81" s="3">
        <f t="shared" si="49"/>
        <v>0.32874074458888741</v>
      </c>
      <c r="O81" s="3">
        <f t="shared" si="49"/>
        <v>0.32874074458888741</v>
      </c>
      <c r="P81" s="3">
        <f t="shared" si="49"/>
        <v>0.32874074458888741</v>
      </c>
      <c r="Q81" s="3">
        <f t="shared" si="49"/>
        <v>0.32874074458888741</v>
      </c>
      <c r="R81" s="3">
        <f t="shared" si="49"/>
        <v>0.32874074458888741</v>
      </c>
      <c r="S81" s="3">
        <f t="shared" si="49"/>
        <v>0.32874074458888741</v>
      </c>
      <c r="T81" s="3">
        <f t="shared" si="49"/>
        <v>0.32874074458888741</v>
      </c>
      <c r="U81" s="3">
        <f t="shared" si="49"/>
        <v>0.32874074458888741</v>
      </c>
      <c r="V81" s="3">
        <f t="shared" si="49"/>
        <v>0.32874074458888741</v>
      </c>
      <c r="W81" s="3">
        <f t="shared" si="49"/>
        <v>0.32874074458888741</v>
      </c>
      <c r="X81" s="3">
        <f t="shared" si="49"/>
        <v>0.32874074458888741</v>
      </c>
      <c r="Y81" s="3">
        <f t="shared" si="49"/>
        <v>0.32874074458888741</v>
      </c>
      <c r="Z81" s="3">
        <f t="shared" si="49"/>
        <v>0.32874074458888741</v>
      </c>
      <c r="AA81" s="3">
        <f t="shared" si="49"/>
        <v>0.32874074458888741</v>
      </c>
      <c r="AB81" s="3">
        <f t="shared" si="49"/>
        <v>0.32874074458888741</v>
      </c>
      <c r="AC81" s="3">
        <f t="shared" si="49"/>
        <v>0.32874074458888741</v>
      </c>
      <c r="AD81" s="3">
        <f t="shared" si="49"/>
        <v>0.32874074458888741</v>
      </c>
      <c r="AE81" s="3">
        <f t="shared" si="49"/>
        <v>0.32874074458888741</v>
      </c>
      <c r="AF81" s="3">
        <f t="shared" si="49"/>
        <v>0.32874074458888741</v>
      </c>
      <c r="AG81" s="3">
        <f t="shared" si="49"/>
        <v>0.32874074458888741</v>
      </c>
      <c r="AH81" s="3">
        <f t="shared" si="49"/>
        <v>0.32874074458888741</v>
      </c>
      <c r="AI81" s="3">
        <f t="shared" si="49"/>
        <v>0.32874074458888741</v>
      </c>
      <c r="AJ81" s="3">
        <f t="shared" si="49"/>
        <v>0.32874074458888741</v>
      </c>
      <c r="AK81" s="3">
        <f t="shared" si="49"/>
        <v>0.32874074458888741</v>
      </c>
      <c r="AL81" s="3">
        <f t="shared" si="49"/>
        <v>0.32874074458888741</v>
      </c>
      <c r="AM81" s="3">
        <f t="shared" si="49"/>
        <v>0.32874074458888741</v>
      </c>
      <c r="AN81" s="3">
        <f t="shared" si="49"/>
        <v>0.32874074458888741</v>
      </c>
      <c r="AO81" s="3">
        <f t="shared" si="49"/>
        <v>0.32874074458888741</v>
      </c>
      <c r="AP81" s="3">
        <f t="shared" si="49"/>
        <v>0.32874074458888741</v>
      </c>
      <c r="AQ81" s="3">
        <f t="shared" si="49"/>
        <v>0.32874074458888741</v>
      </c>
      <c r="AR81" s="3">
        <f t="shared" si="49"/>
        <v>0.32874074458888741</v>
      </c>
      <c r="AS81" s="3">
        <f t="shared" si="49"/>
        <v>0.32874074458888741</v>
      </c>
      <c r="AT81" s="3">
        <f t="shared" si="49"/>
        <v>0.32874074458888741</v>
      </c>
      <c r="AU81" s="3">
        <f t="shared" si="49"/>
        <v>0.32874074458888741</v>
      </c>
      <c r="AV81" s="3">
        <f t="shared" si="49"/>
        <v>0.32874074458888741</v>
      </c>
    </row>
    <row r="83" spans="1:48" x14ac:dyDescent="0.25">
      <c r="A83" s="1" t="s">
        <v>34</v>
      </c>
      <c r="B83" s="17">
        <f>B81+B76</f>
        <v>33.034844783555506</v>
      </c>
      <c r="C83" s="17">
        <f>C81+C76</f>
        <v>0.8258711195888877</v>
      </c>
      <c r="G83" s="17">
        <f>G81+G76</f>
        <v>0</v>
      </c>
      <c r="H83" s="17">
        <f t="shared" ref="H83:AV83" si="50">H81+H76</f>
        <v>0</v>
      </c>
      <c r="I83" s="17">
        <f t="shared" si="50"/>
        <v>1.0234207445888874</v>
      </c>
      <c r="J83" s="17">
        <f t="shared" si="50"/>
        <v>1.0132899945888874</v>
      </c>
      <c r="K83" s="17">
        <f t="shared" si="50"/>
        <v>1.0031592445888875</v>
      </c>
      <c r="L83" s="17">
        <f t="shared" si="50"/>
        <v>0.99302849458888742</v>
      </c>
      <c r="M83" s="17">
        <f t="shared" si="50"/>
        <v>0.98289774458888735</v>
      </c>
      <c r="N83" s="17">
        <f t="shared" si="50"/>
        <v>0.97276699458888727</v>
      </c>
      <c r="O83" s="17">
        <f t="shared" si="50"/>
        <v>0.96263624458888741</v>
      </c>
      <c r="P83" s="17">
        <f t="shared" si="50"/>
        <v>0.95250549458888734</v>
      </c>
      <c r="Q83" s="17">
        <f t="shared" si="50"/>
        <v>0.94237474458888726</v>
      </c>
      <c r="R83" s="17">
        <f t="shared" si="50"/>
        <v>0.9322439945888874</v>
      </c>
      <c r="S83" s="17">
        <f t="shared" si="50"/>
        <v>0.92211324458888733</v>
      </c>
      <c r="T83" s="17">
        <f t="shared" si="50"/>
        <v>0.91198249458888725</v>
      </c>
      <c r="U83" s="17">
        <f t="shared" si="50"/>
        <v>0.90185174458888717</v>
      </c>
      <c r="V83" s="17">
        <f t="shared" si="50"/>
        <v>0.89172099458888732</v>
      </c>
      <c r="W83" s="17">
        <f t="shared" si="50"/>
        <v>0.88159024458888724</v>
      </c>
      <c r="X83" s="17">
        <f t="shared" si="50"/>
        <v>0.87145949458888716</v>
      </c>
      <c r="Y83" s="17">
        <f t="shared" si="50"/>
        <v>0.86132874458888709</v>
      </c>
      <c r="Z83" s="17">
        <f t="shared" si="50"/>
        <v>0.85119799458888723</v>
      </c>
      <c r="AA83" s="17">
        <f t="shared" si="50"/>
        <v>0.84106724458888715</v>
      </c>
      <c r="AB83" s="17">
        <f t="shared" si="50"/>
        <v>0.83093649458888708</v>
      </c>
      <c r="AC83" s="17">
        <f t="shared" si="50"/>
        <v>0.820805744588887</v>
      </c>
      <c r="AD83" s="17">
        <f t="shared" si="50"/>
        <v>0.81067499458888714</v>
      </c>
      <c r="AE83" s="17">
        <f t="shared" si="50"/>
        <v>0.80054424458888707</v>
      </c>
      <c r="AF83" s="17">
        <f t="shared" si="50"/>
        <v>0.79041349458888699</v>
      </c>
      <c r="AG83" s="17">
        <f t="shared" si="50"/>
        <v>0.78028274458888702</v>
      </c>
      <c r="AH83" s="17">
        <f t="shared" si="50"/>
        <v>0.77015199458888706</v>
      </c>
      <c r="AI83" s="17">
        <f t="shared" si="50"/>
        <v>0.76002124458888698</v>
      </c>
      <c r="AJ83" s="17">
        <f t="shared" si="50"/>
        <v>0.7498904945888869</v>
      </c>
      <c r="AK83" s="17">
        <f t="shared" si="50"/>
        <v>0.73975974458888705</v>
      </c>
      <c r="AL83" s="17">
        <f t="shared" si="50"/>
        <v>0.72962899458888697</v>
      </c>
      <c r="AM83" s="17">
        <f t="shared" si="50"/>
        <v>0.719498244588887</v>
      </c>
      <c r="AN83" s="17">
        <f t="shared" si="50"/>
        <v>0.70936749458888704</v>
      </c>
      <c r="AO83" s="17">
        <f t="shared" si="50"/>
        <v>0.69923674458888696</v>
      </c>
      <c r="AP83" s="17">
        <f t="shared" si="50"/>
        <v>0.68910599458888699</v>
      </c>
      <c r="AQ83" s="17">
        <f t="shared" si="50"/>
        <v>0.67897524458888703</v>
      </c>
      <c r="AR83" s="17">
        <f t="shared" si="50"/>
        <v>0.66884449458888695</v>
      </c>
      <c r="AS83" s="17">
        <f t="shared" si="50"/>
        <v>0.65871374458888698</v>
      </c>
      <c r="AT83" s="17">
        <f t="shared" si="50"/>
        <v>0.64858299458888702</v>
      </c>
      <c r="AU83" s="17">
        <f t="shared" si="50"/>
        <v>0.63845224458888694</v>
      </c>
      <c r="AV83" s="17">
        <f t="shared" si="50"/>
        <v>0.62832149458888698</v>
      </c>
    </row>
    <row r="85" spans="1:48" x14ac:dyDescent="0.25">
      <c r="A85" t="s">
        <v>35</v>
      </c>
      <c r="B85" s="17">
        <f t="shared" ref="B85" si="51">SUM(G85:AV85)</f>
        <v>-4.8000000000000034</v>
      </c>
      <c r="C85" s="19">
        <f>B85/40</f>
        <v>-0.12000000000000008</v>
      </c>
      <c r="G85">
        <f>-G65</f>
        <v>0</v>
      </c>
      <c r="H85">
        <f t="shared" ref="H85" si="52">-H65</f>
        <v>0</v>
      </c>
      <c r="I85" s="17">
        <f>I65</f>
        <v>-0.12</v>
      </c>
      <c r="J85" s="17">
        <f t="shared" ref="J85:AV85" si="53">J65</f>
        <v>-0.12</v>
      </c>
      <c r="K85" s="17">
        <f t="shared" si="53"/>
        <v>-0.12</v>
      </c>
      <c r="L85" s="17">
        <f t="shared" si="53"/>
        <v>-0.12</v>
      </c>
      <c r="M85" s="17">
        <f t="shared" si="53"/>
        <v>-0.12</v>
      </c>
      <c r="N85" s="17">
        <f t="shared" si="53"/>
        <v>-0.12</v>
      </c>
      <c r="O85" s="17">
        <f t="shared" si="53"/>
        <v>-0.12</v>
      </c>
      <c r="P85" s="17">
        <f t="shared" si="53"/>
        <v>-0.12</v>
      </c>
      <c r="Q85" s="17">
        <f t="shared" si="53"/>
        <v>-0.12</v>
      </c>
      <c r="R85" s="17">
        <f t="shared" si="53"/>
        <v>-0.12</v>
      </c>
      <c r="S85" s="17">
        <f t="shared" si="53"/>
        <v>-0.12</v>
      </c>
      <c r="T85" s="17">
        <f t="shared" si="53"/>
        <v>-0.12</v>
      </c>
      <c r="U85" s="17">
        <f t="shared" si="53"/>
        <v>-0.12</v>
      </c>
      <c r="V85" s="17">
        <f t="shared" si="53"/>
        <v>-0.12</v>
      </c>
      <c r="W85" s="17">
        <f t="shared" si="53"/>
        <v>-0.12</v>
      </c>
      <c r="X85" s="17">
        <f t="shared" si="53"/>
        <v>-0.12</v>
      </c>
      <c r="Y85" s="17">
        <f t="shared" si="53"/>
        <v>-0.12</v>
      </c>
      <c r="Z85" s="17">
        <f t="shared" si="53"/>
        <v>-0.12</v>
      </c>
      <c r="AA85" s="17">
        <f t="shared" si="53"/>
        <v>-0.12</v>
      </c>
      <c r="AB85" s="17">
        <f t="shared" si="53"/>
        <v>-0.12</v>
      </c>
      <c r="AC85" s="17">
        <f t="shared" si="53"/>
        <v>-0.12</v>
      </c>
      <c r="AD85" s="17">
        <f t="shared" si="53"/>
        <v>-0.12</v>
      </c>
      <c r="AE85" s="17">
        <f t="shared" si="53"/>
        <v>-0.12</v>
      </c>
      <c r="AF85" s="17">
        <f t="shared" si="53"/>
        <v>-0.12</v>
      </c>
      <c r="AG85" s="17">
        <f t="shared" si="53"/>
        <v>-0.12</v>
      </c>
      <c r="AH85" s="17">
        <f t="shared" si="53"/>
        <v>-0.12</v>
      </c>
      <c r="AI85" s="17">
        <f t="shared" si="53"/>
        <v>-0.12</v>
      </c>
      <c r="AJ85" s="17">
        <f t="shared" si="53"/>
        <v>-0.12</v>
      </c>
      <c r="AK85" s="17">
        <f t="shared" si="53"/>
        <v>-0.12</v>
      </c>
      <c r="AL85" s="17">
        <f t="shared" si="53"/>
        <v>-0.12</v>
      </c>
      <c r="AM85" s="17">
        <f t="shared" si="53"/>
        <v>-0.12</v>
      </c>
      <c r="AN85" s="17">
        <f t="shared" si="53"/>
        <v>-0.12</v>
      </c>
      <c r="AO85" s="17">
        <f t="shared" si="53"/>
        <v>-0.12</v>
      </c>
      <c r="AP85" s="17">
        <f t="shared" si="53"/>
        <v>-0.12</v>
      </c>
      <c r="AQ85" s="17">
        <f t="shared" si="53"/>
        <v>-0.12</v>
      </c>
      <c r="AR85" s="17">
        <f t="shared" si="53"/>
        <v>-0.12</v>
      </c>
      <c r="AS85" s="17">
        <f t="shared" si="53"/>
        <v>-0.12</v>
      </c>
      <c r="AT85" s="17">
        <f t="shared" si="53"/>
        <v>-0.12</v>
      </c>
      <c r="AU85" s="17">
        <f t="shared" si="53"/>
        <v>-0.12</v>
      </c>
      <c r="AV85" s="17">
        <f t="shared" si="53"/>
        <v>-0.12</v>
      </c>
    </row>
    <row r="87" spans="1:48" s="1" customFormat="1" x14ac:dyDescent="0.25">
      <c r="A87" s="1" t="s">
        <v>22</v>
      </c>
      <c r="B87" s="3">
        <f>B85+B83</f>
        <v>28.234844783555502</v>
      </c>
      <c r="C87" s="13">
        <f>C85+C83</f>
        <v>0.7058711195888876</v>
      </c>
      <c r="G87" s="3">
        <f>G85+G83</f>
        <v>0</v>
      </c>
      <c r="H87" s="3">
        <f t="shared" ref="H87:AV87" si="54">H85+H83</f>
        <v>0</v>
      </c>
      <c r="I87" s="3">
        <f t="shared" si="54"/>
        <v>0.90342074458888744</v>
      </c>
      <c r="J87" s="3">
        <f t="shared" si="54"/>
        <v>0.89328999458888736</v>
      </c>
      <c r="K87" s="3">
        <f t="shared" si="54"/>
        <v>0.8831592445888875</v>
      </c>
      <c r="L87" s="3">
        <f t="shared" si="54"/>
        <v>0.87302849458888743</v>
      </c>
      <c r="M87" s="3">
        <f t="shared" si="54"/>
        <v>0.86289774458888735</v>
      </c>
      <c r="N87" s="3">
        <f t="shared" si="54"/>
        <v>0.85276699458888727</v>
      </c>
      <c r="O87" s="3">
        <f t="shared" si="54"/>
        <v>0.84263624458888742</v>
      </c>
      <c r="P87" s="3">
        <f t="shared" si="54"/>
        <v>0.83250549458888734</v>
      </c>
      <c r="Q87" s="3">
        <f t="shared" si="54"/>
        <v>0.82237474458888726</v>
      </c>
      <c r="R87" s="3">
        <f t="shared" si="54"/>
        <v>0.81224399458888741</v>
      </c>
      <c r="S87" s="3">
        <f t="shared" si="54"/>
        <v>0.80211324458888733</v>
      </c>
      <c r="T87" s="3">
        <f t="shared" si="54"/>
        <v>0.79198249458888725</v>
      </c>
      <c r="U87" s="3">
        <f t="shared" si="54"/>
        <v>0.78185174458888718</v>
      </c>
      <c r="V87" s="3">
        <f t="shared" si="54"/>
        <v>0.77172099458888732</v>
      </c>
      <c r="W87" s="3">
        <f t="shared" si="54"/>
        <v>0.76159024458888724</v>
      </c>
      <c r="X87" s="3">
        <f t="shared" si="54"/>
        <v>0.75145949458888717</v>
      </c>
      <c r="Y87" s="3">
        <f t="shared" si="54"/>
        <v>0.74132874458888709</v>
      </c>
      <c r="Z87" s="3">
        <f t="shared" si="54"/>
        <v>0.73119799458888723</v>
      </c>
      <c r="AA87" s="3">
        <f t="shared" si="54"/>
        <v>0.72106724458888716</v>
      </c>
      <c r="AB87" s="3">
        <f t="shared" si="54"/>
        <v>0.71093649458888708</v>
      </c>
      <c r="AC87" s="3">
        <f t="shared" si="54"/>
        <v>0.700805744588887</v>
      </c>
      <c r="AD87" s="3">
        <f t="shared" si="54"/>
        <v>0.69067499458888715</v>
      </c>
      <c r="AE87" s="3">
        <f t="shared" si="54"/>
        <v>0.68054424458888707</v>
      </c>
      <c r="AF87" s="3">
        <f t="shared" si="54"/>
        <v>0.67041349458888699</v>
      </c>
      <c r="AG87" s="3">
        <f t="shared" si="54"/>
        <v>0.66028274458888703</v>
      </c>
      <c r="AH87" s="3">
        <f t="shared" si="54"/>
        <v>0.65015199458888706</v>
      </c>
      <c r="AI87" s="3">
        <f t="shared" si="54"/>
        <v>0.64002124458888698</v>
      </c>
      <c r="AJ87" s="3">
        <f t="shared" si="54"/>
        <v>0.62989049458888691</v>
      </c>
      <c r="AK87" s="3">
        <f t="shared" si="54"/>
        <v>0.61975974458888705</v>
      </c>
      <c r="AL87" s="3">
        <f t="shared" si="54"/>
        <v>0.60962899458888697</v>
      </c>
      <c r="AM87" s="3">
        <f t="shared" si="54"/>
        <v>0.59949824458888701</v>
      </c>
      <c r="AN87" s="3">
        <f t="shared" si="54"/>
        <v>0.58936749458888704</v>
      </c>
      <c r="AO87" s="3">
        <f t="shared" si="54"/>
        <v>0.57923674458888696</v>
      </c>
      <c r="AP87" s="3">
        <f t="shared" si="54"/>
        <v>0.569105994588887</v>
      </c>
      <c r="AQ87" s="3">
        <f t="shared" si="54"/>
        <v>0.55897524458888703</v>
      </c>
      <c r="AR87" s="3">
        <f t="shared" si="54"/>
        <v>0.54884449458888696</v>
      </c>
      <c r="AS87" s="3">
        <f t="shared" si="54"/>
        <v>0.53871374458888699</v>
      </c>
      <c r="AT87" s="3">
        <f t="shared" si="54"/>
        <v>0.52858299458888702</v>
      </c>
      <c r="AU87" s="3">
        <f t="shared" si="54"/>
        <v>0.51845224458888695</v>
      </c>
      <c r="AV87" s="3">
        <f t="shared" si="54"/>
        <v>0.50832149458888698</v>
      </c>
    </row>
    <row r="88" spans="1:48" x14ac:dyDescent="0.25">
      <c r="A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BDB3-29AF-416A-9F1C-32F5940600F8}">
  <dimension ref="A1:BC88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5" max="5" width="10" bestFit="1" customWidth="1"/>
    <col min="6" max="6" width="11" bestFit="1" customWidth="1"/>
    <col min="7" max="7" width="9.5703125" bestFit="1" customWidth="1"/>
    <col min="8" max="8" width="12.285156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105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B15" t="s">
        <v>62</v>
      </c>
      <c r="C15" t="s">
        <v>63</v>
      </c>
      <c r="D15" t="s">
        <v>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B16">
        <v>4689</v>
      </c>
      <c r="C16">
        <v>5389</v>
      </c>
      <c r="D16">
        <v>1500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5" x14ac:dyDescent="0.25">
      <c r="B17">
        <f>(B16+C16+D16)</f>
        <v>11578</v>
      </c>
    </row>
    <row r="18" spans="1:55" x14ac:dyDescent="0.25">
      <c r="A18" t="s">
        <v>10</v>
      </c>
      <c r="E18" s="4"/>
      <c r="F18" s="4"/>
      <c r="G18" s="11">
        <v>0</v>
      </c>
      <c r="H18" s="11">
        <f>G21</f>
        <v>5.7889999999999997</v>
      </c>
      <c r="I18" s="12">
        <f>B19</f>
        <v>11.577999999999999</v>
      </c>
      <c r="J18" s="4">
        <f>I21</f>
        <v>11.288549999999999</v>
      </c>
      <c r="K18" s="4">
        <f t="shared" ref="K18:AV18" si="4">J21</f>
        <v>10.999099999999999</v>
      </c>
      <c r="L18" s="4">
        <f t="shared" si="4"/>
        <v>10.709649999999998</v>
      </c>
      <c r="M18" s="4">
        <f t="shared" si="4"/>
        <v>10.420199999999998</v>
      </c>
      <c r="N18" s="4">
        <f t="shared" si="4"/>
        <v>10.130749999999997</v>
      </c>
      <c r="O18" s="4">
        <f t="shared" si="4"/>
        <v>9.8412999999999968</v>
      </c>
      <c r="P18" s="4">
        <f t="shared" si="4"/>
        <v>9.5518499999999964</v>
      </c>
      <c r="Q18" s="4">
        <f t="shared" si="4"/>
        <v>9.262399999999996</v>
      </c>
      <c r="R18" s="4">
        <f t="shared" si="4"/>
        <v>8.9729499999999955</v>
      </c>
      <c r="S18" s="4">
        <f t="shared" si="4"/>
        <v>8.6834999999999951</v>
      </c>
      <c r="T18" s="4">
        <f t="shared" si="4"/>
        <v>8.3940499999999947</v>
      </c>
      <c r="U18" s="4">
        <f t="shared" si="4"/>
        <v>8.1045999999999943</v>
      </c>
      <c r="V18" s="4">
        <f t="shared" si="4"/>
        <v>7.8151499999999938</v>
      </c>
      <c r="W18" s="4">
        <f t="shared" si="4"/>
        <v>7.5256999999999934</v>
      </c>
      <c r="X18" s="4">
        <f t="shared" si="4"/>
        <v>7.236249999999993</v>
      </c>
      <c r="Y18" s="4">
        <f t="shared" si="4"/>
        <v>6.9467999999999925</v>
      </c>
      <c r="Z18" s="4">
        <f t="shared" si="4"/>
        <v>6.6573499999999921</v>
      </c>
      <c r="AA18" s="4">
        <f t="shared" si="4"/>
        <v>6.3678999999999917</v>
      </c>
      <c r="AB18" s="4">
        <f t="shared" si="4"/>
        <v>6.0784499999999912</v>
      </c>
      <c r="AC18" s="4">
        <f t="shared" si="4"/>
        <v>5.7889999999999908</v>
      </c>
      <c r="AD18" s="4">
        <f t="shared" si="4"/>
        <v>5.4995499999999904</v>
      </c>
      <c r="AE18" s="4">
        <f t="shared" si="4"/>
        <v>5.21009999999999</v>
      </c>
      <c r="AF18" s="4">
        <f t="shared" si="4"/>
        <v>4.9206499999999895</v>
      </c>
      <c r="AG18" s="4">
        <f t="shared" si="4"/>
        <v>4.6311999999999891</v>
      </c>
      <c r="AH18" s="4">
        <f t="shared" si="4"/>
        <v>4.3417499999999887</v>
      </c>
      <c r="AI18" s="4">
        <f t="shared" si="4"/>
        <v>4.0522999999999882</v>
      </c>
      <c r="AJ18" s="4">
        <f t="shared" si="4"/>
        <v>3.7628499999999883</v>
      </c>
      <c r="AK18" s="4">
        <f t="shared" si="4"/>
        <v>3.4733999999999883</v>
      </c>
      <c r="AL18" s="4">
        <f t="shared" si="4"/>
        <v>3.1839499999999883</v>
      </c>
      <c r="AM18" s="4">
        <f t="shared" si="4"/>
        <v>2.8944999999999883</v>
      </c>
      <c r="AN18" s="4">
        <f t="shared" si="4"/>
        <v>2.6050499999999883</v>
      </c>
      <c r="AO18" s="4">
        <f t="shared" si="4"/>
        <v>2.3155999999999883</v>
      </c>
      <c r="AP18" s="4">
        <f t="shared" si="4"/>
        <v>2.0261499999999883</v>
      </c>
      <c r="AQ18" s="4">
        <f t="shared" si="4"/>
        <v>1.7366999999999884</v>
      </c>
      <c r="AR18" s="4">
        <f t="shared" si="4"/>
        <v>1.4472499999999884</v>
      </c>
      <c r="AS18" s="4">
        <f t="shared" si="4"/>
        <v>1.1577999999999884</v>
      </c>
      <c r="AT18" s="4">
        <f t="shared" si="4"/>
        <v>0.86834999999998841</v>
      </c>
      <c r="AU18" s="4">
        <f t="shared" si="4"/>
        <v>0.57889999999998842</v>
      </c>
      <c r="AV18" s="4">
        <f t="shared" si="4"/>
        <v>0.28944999999998844</v>
      </c>
      <c r="AW18" s="4"/>
      <c r="AX18" s="4"/>
      <c r="AY18" s="4"/>
      <c r="AZ18" s="4"/>
      <c r="BA18" s="4"/>
      <c r="BB18" s="4"/>
    </row>
    <row r="19" spans="1:55" x14ac:dyDescent="0.25">
      <c r="A19" t="s">
        <v>11</v>
      </c>
      <c r="B19">
        <f>B17/1000</f>
        <v>11.577999999999999</v>
      </c>
      <c r="E19" s="4"/>
      <c r="F19" s="4"/>
      <c r="G19" s="12">
        <f>B19/2</f>
        <v>5.7889999999999997</v>
      </c>
      <c r="H19" s="12">
        <f>G19</f>
        <v>5.7889999999999997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5" s="1" customFormat="1" x14ac:dyDescent="0.25">
      <c r="A20" t="s">
        <v>12</v>
      </c>
      <c r="B20" s="13">
        <f>SUM(G20:BB20)</f>
        <v>11.57800000000001</v>
      </c>
      <c r="C20" s="3">
        <f>B19/40</f>
        <v>0.28944999999999999</v>
      </c>
      <c r="D20" s="3"/>
      <c r="E20" s="14"/>
      <c r="F20" s="14"/>
      <c r="G20" s="15">
        <v>0</v>
      </c>
      <c r="H20" s="15">
        <v>0</v>
      </c>
      <c r="I20" s="14">
        <f>($I$18)/40</f>
        <v>0.28944999999999999</v>
      </c>
      <c r="J20" s="14">
        <f t="shared" ref="J20:AV20" si="5">($I$18)/40</f>
        <v>0.28944999999999999</v>
      </c>
      <c r="K20" s="14">
        <f t="shared" si="5"/>
        <v>0.28944999999999999</v>
      </c>
      <c r="L20" s="14">
        <f t="shared" si="5"/>
        <v>0.28944999999999999</v>
      </c>
      <c r="M20" s="14">
        <f t="shared" si="5"/>
        <v>0.28944999999999999</v>
      </c>
      <c r="N20" s="14">
        <f t="shared" si="5"/>
        <v>0.28944999999999999</v>
      </c>
      <c r="O20" s="14">
        <f t="shared" si="5"/>
        <v>0.28944999999999999</v>
      </c>
      <c r="P20" s="14">
        <f t="shared" si="5"/>
        <v>0.28944999999999999</v>
      </c>
      <c r="Q20" s="14">
        <f t="shared" si="5"/>
        <v>0.28944999999999999</v>
      </c>
      <c r="R20" s="14">
        <f t="shared" si="5"/>
        <v>0.28944999999999999</v>
      </c>
      <c r="S20" s="14">
        <f t="shared" si="5"/>
        <v>0.28944999999999999</v>
      </c>
      <c r="T20" s="14">
        <f t="shared" si="5"/>
        <v>0.28944999999999999</v>
      </c>
      <c r="U20" s="14">
        <f t="shared" si="5"/>
        <v>0.28944999999999999</v>
      </c>
      <c r="V20" s="14">
        <f t="shared" si="5"/>
        <v>0.28944999999999999</v>
      </c>
      <c r="W20" s="14">
        <f t="shared" si="5"/>
        <v>0.28944999999999999</v>
      </c>
      <c r="X20" s="14">
        <f t="shared" si="5"/>
        <v>0.28944999999999999</v>
      </c>
      <c r="Y20" s="14">
        <f t="shared" si="5"/>
        <v>0.28944999999999999</v>
      </c>
      <c r="Z20" s="14">
        <f t="shared" si="5"/>
        <v>0.28944999999999999</v>
      </c>
      <c r="AA20" s="14">
        <f t="shared" si="5"/>
        <v>0.28944999999999999</v>
      </c>
      <c r="AB20" s="14">
        <f t="shared" si="5"/>
        <v>0.28944999999999999</v>
      </c>
      <c r="AC20" s="14">
        <f t="shared" si="5"/>
        <v>0.28944999999999999</v>
      </c>
      <c r="AD20" s="14">
        <f t="shared" si="5"/>
        <v>0.28944999999999999</v>
      </c>
      <c r="AE20" s="14">
        <f t="shared" si="5"/>
        <v>0.28944999999999999</v>
      </c>
      <c r="AF20" s="14">
        <f t="shared" si="5"/>
        <v>0.28944999999999999</v>
      </c>
      <c r="AG20" s="14">
        <f t="shared" si="5"/>
        <v>0.28944999999999999</v>
      </c>
      <c r="AH20" s="14">
        <f t="shared" si="5"/>
        <v>0.28944999999999999</v>
      </c>
      <c r="AI20" s="14">
        <f t="shared" si="5"/>
        <v>0.28944999999999999</v>
      </c>
      <c r="AJ20" s="14">
        <f t="shared" si="5"/>
        <v>0.28944999999999999</v>
      </c>
      <c r="AK20" s="14">
        <f t="shared" si="5"/>
        <v>0.28944999999999999</v>
      </c>
      <c r="AL20" s="14">
        <f t="shared" si="5"/>
        <v>0.28944999999999999</v>
      </c>
      <c r="AM20" s="14">
        <f t="shared" si="5"/>
        <v>0.28944999999999999</v>
      </c>
      <c r="AN20" s="14">
        <f t="shared" si="5"/>
        <v>0.28944999999999999</v>
      </c>
      <c r="AO20" s="14">
        <f t="shared" si="5"/>
        <v>0.28944999999999999</v>
      </c>
      <c r="AP20" s="14">
        <f t="shared" si="5"/>
        <v>0.28944999999999999</v>
      </c>
      <c r="AQ20" s="14">
        <f t="shared" si="5"/>
        <v>0.28944999999999999</v>
      </c>
      <c r="AR20" s="14">
        <f t="shared" si="5"/>
        <v>0.28944999999999999</v>
      </c>
      <c r="AS20" s="14">
        <f t="shared" si="5"/>
        <v>0.28944999999999999</v>
      </c>
      <c r="AT20" s="14">
        <f t="shared" si="5"/>
        <v>0.28944999999999999</v>
      </c>
      <c r="AU20" s="14">
        <f t="shared" si="5"/>
        <v>0.28944999999999999</v>
      </c>
      <c r="AV20" s="14">
        <f t="shared" si="5"/>
        <v>0.28944999999999999</v>
      </c>
      <c r="AW20" s="16"/>
      <c r="AX20" s="16"/>
      <c r="AY20" s="16"/>
      <c r="AZ20" s="16"/>
      <c r="BA20" s="16"/>
      <c r="BB20" s="16"/>
    </row>
    <row r="21" spans="1:55" x14ac:dyDescent="0.25">
      <c r="A21" t="s">
        <v>13</v>
      </c>
      <c r="E21" s="4"/>
      <c r="F21" s="4"/>
      <c r="G21" s="4">
        <f>G18+G19-G20</f>
        <v>5.7889999999999997</v>
      </c>
      <c r="H21" s="4">
        <f t="shared" ref="H21:AV21" si="6">H18+H19-H20</f>
        <v>11.577999999999999</v>
      </c>
      <c r="I21" s="4">
        <f t="shared" si="6"/>
        <v>11.288549999999999</v>
      </c>
      <c r="J21" s="4">
        <f t="shared" si="6"/>
        <v>10.999099999999999</v>
      </c>
      <c r="K21" s="4">
        <f t="shared" si="6"/>
        <v>10.709649999999998</v>
      </c>
      <c r="L21" s="4">
        <f t="shared" si="6"/>
        <v>10.420199999999998</v>
      </c>
      <c r="M21" s="4">
        <f t="shared" si="6"/>
        <v>10.130749999999997</v>
      </c>
      <c r="N21" s="4">
        <f t="shared" si="6"/>
        <v>9.8412999999999968</v>
      </c>
      <c r="O21" s="4">
        <f t="shared" si="6"/>
        <v>9.5518499999999964</v>
      </c>
      <c r="P21" s="4">
        <f t="shared" si="6"/>
        <v>9.262399999999996</v>
      </c>
      <c r="Q21" s="4">
        <f t="shared" si="6"/>
        <v>8.9729499999999955</v>
      </c>
      <c r="R21" s="4">
        <f t="shared" si="6"/>
        <v>8.6834999999999951</v>
      </c>
      <c r="S21" s="4">
        <f t="shared" si="6"/>
        <v>8.3940499999999947</v>
      </c>
      <c r="T21" s="4">
        <f t="shared" si="6"/>
        <v>8.1045999999999943</v>
      </c>
      <c r="U21" s="4">
        <f t="shared" si="6"/>
        <v>7.8151499999999938</v>
      </c>
      <c r="V21" s="4">
        <f t="shared" si="6"/>
        <v>7.5256999999999934</v>
      </c>
      <c r="W21" s="4">
        <f t="shared" si="6"/>
        <v>7.236249999999993</v>
      </c>
      <c r="X21" s="4">
        <f t="shared" si="6"/>
        <v>6.9467999999999925</v>
      </c>
      <c r="Y21" s="4">
        <f t="shared" si="6"/>
        <v>6.6573499999999921</v>
      </c>
      <c r="Z21" s="4">
        <f t="shared" si="6"/>
        <v>6.3678999999999917</v>
      </c>
      <c r="AA21" s="4">
        <f t="shared" si="6"/>
        <v>6.0784499999999912</v>
      </c>
      <c r="AB21" s="4">
        <f t="shared" si="6"/>
        <v>5.7889999999999908</v>
      </c>
      <c r="AC21" s="4">
        <f t="shared" si="6"/>
        <v>5.4995499999999904</v>
      </c>
      <c r="AD21" s="4">
        <f t="shared" si="6"/>
        <v>5.21009999999999</v>
      </c>
      <c r="AE21" s="4">
        <f t="shared" si="6"/>
        <v>4.9206499999999895</v>
      </c>
      <c r="AF21" s="4">
        <f t="shared" si="6"/>
        <v>4.6311999999999891</v>
      </c>
      <c r="AG21" s="4">
        <f t="shared" si="6"/>
        <v>4.3417499999999887</v>
      </c>
      <c r="AH21" s="4">
        <f t="shared" si="6"/>
        <v>4.0522999999999882</v>
      </c>
      <c r="AI21" s="4">
        <f t="shared" si="6"/>
        <v>3.7628499999999883</v>
      </c>
      <c r="AJ21" s="4">
        <f t="shared" si="6"/>
        <v>3.4733999999999883</v>
      </c>
      <c r="AK21" s="4">
        <f t="shared" si="6"/>
        <v>3.1839499999999883</v>
      </c>
      <c r="AL21" s="4">
        <f t="shared" si="6"/>
        <v>2.8944999999999883</v>
      </c>
      <c r="AM21" s="4">
        <f t="shared" si="6"/>
        <v>2.6050499999999883</v>
      </c>
      <c r="AN21" s="4">
        <f t="shared" si="6"/>
        <v>2.3155999999999883</v>
      </c>
      <c r="AO21" s="4">
        <f t="shared" si="6"/>
        <v>2.0261499999999883</v>
      </c>
      <c r="AP21" s="4">
        <f t="shared" si="6"/>
        <v>1.7366999999999884</v>
      </c>
      <c r="AQ21" s="4">
        <f t="shared" si="6"/>
        <v>1.4472499999999884</v>
      </c>
      <c r="AR21" s="4">
        <f t="shared" si="6"/>
        <v>1.1577999999999884</v>
      </c>
      <c r="AS21" s="4">
        <f t="shared" si="6"/>
        <v>0.86834999999998841</v>
      </c>
      <c r="AT21" s="4">
        <f t="shared" si="6"/>
        <v>0.57889999999998842</v>
      </c>
      <c r="AU21" s="4">
        <f t="shared" si="6"/>
        <v>0.28944999999998844</v>
      </c>
      <c r="AV21" s="4">
        <f t="shared" si="6"/>
        <v>-1.1546319456101628E-14</v>
      </c>
      <c r="AW21" s="4"/>
      <c r="AX21" s="4"/>
      <c r="AY21" s="4"/>
      <c r="AZ21" s="4"/>
      <c r="BA21" s="4"/>
      <c r="BB21" s="4"/>
    </row>
    <row r="22" spans="1:55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0.28944999999999999</v>
      </c>
      <c r="J23" s="17">
        <f t="shared" si="7"/>
        <v>0.28944999999999999</v>
      </c>
      <c r="K23" s="17">
        <f t="shared" si="7"/>
        <v>0.28944999999999999</v>
      </c>
      <c r="L23" s="17">
        <f t="shared" si="7"/>
        <v>0.28944999999999999</v>
      </c>
      <c r="M23" s="17">
        <f t="shared" si="7"/>
        <v>0.28944999999999999</v>
      </c>
      <c r="N23" s="17">
        <f t="shared" si="7"/>
        <v>0.28944999999999999</v>
      </c>
      <c r="O23" s="17">
        <f t="shared" si="7"/>
        <v>0.28944999999999999</v>
      </c>
      <c r="P23" s="17">
        <f t="shared" si="7"/>
        <v>0.28944999999999999</v>
      </c>
      <c r="Q23" s="17">
        <f t="shared" si="7"/>
        <v>0.28944999999999999</v>
      </c>
      <c r="R23" s="17">
        <f t="shared" si="7"/>
        <v>0.28944999999999999</v>
      </c>
      <c r="S23" s="17">
        <f t="shared" si="7"/>
        <v>0.28944999999999999</v>
      </c>
      <c r="T23" s="17">
        <f t="shared" si="7"/>
        <v>0.28944999999999999</v>
      </c>
      <c r="U23" s="17">
        <f t="shared" si="7"/>
        <v>0.28944999999999999</v>
      </c>
      <c r="V23" s="17">
        <f t="shared" si="7"/>
        <v>0.28944999999999999</v>
      </c>
      <c r="W23" s="17">
        <f t="shared" si="7"/>
        <v>0.28944999999999999</v>
      </c>
      <c r="X23" s="17">
        <f t="shared" si="7"/>
        <v>0.28944999999999999</v>
      </c>
      <c r="Y23" s="17">
        <f t="shared" si="7"/>
        <v>0.28944999999999999</v>
      </c>
      <c r="Z23" s="17">
        <f t="shared" si="7"/>
        <v>0.28944999999999999</v>
      </c>
      <c r="AA23" s="17">
        <f t="shared" si="7"/>
        <v>0.28944999999999999</v>
      </c>
      <c r="AB23" s="17">
        <f t="shared" si="7"/>
        <v>0.28944999999999999</v>
      </c>
      <c r="AC23" s="17">
        <f t="shared" si="7"/>
        <v>0.28944999999999999</v>
      </c>
      <c r="AD23" s="17">
        <f t="shared" si="7"/>
        <v>0.28944999999999999</v>
      </c>
      <c r="AE23" s="17">
        <f t="shared" si="7"/>
        <v>0.28944999999999999</v>
      </c>
      <c r="AF23" s="17">
        <f t="shared" si="7"/>
        <v>0.28944999999999999</v>
      </c>
      <c r="AG23" s="17">
        <f t="shared" si="7"/>
        <v>0.28944999999999999</v>
      </c>
      <c r="AH23" s="17">
        <f t="shared" si="7"/>
        <v>0.28944999999999999</v>
      </c>
      <c r="AI23" s="17">
        <f t="shared" si="7"/>
        <v>0.28944999999999999</v>
      </c>
      <c r="AJ23" s="17">
        <f t="shared" si="7"/>
        <v>0.28944999999999999</v>
      </c>
      <c r="AK23" s="17">
        <f t="shared" si="7"/>
        <v>0.28944999999999999</v>
      </c>
      <c r="AL23" s="17">
        <f t="shared" si="7"/>
        <v>0.28944999999999999</v>
      </c>
      <c r="AM23" s="17">
        <f t="shared" si="7"/>
        <v>0.28944999999999999</v>
      </c>
      <c r="AN23" s="17">
        <f t="shared" si="7"/>
        <v>0.28944999999999999</v>
      </c>
      <c r="AO23" s="17">
        <f t="shared" si="7"/>
        <v>0.28944999999999999</v>
      </c>
      <c r="AP23" s="17">
        <f t="shared" si="7"/>
        <v>0.28944999999999999</v>
      </c>
      <c r="AQ23" s="17">
        <f t="shared" si="7"/>
        <v>0.28944999999999999</v>
      </c>
      <c r="AR23" s="17">
        <f t="shared" si="7"/>
        <v>0.28944999999999999</v>
      </c>
      <c r="AS23" s="17">
        <f t="shared" si="7"/>
        <v>0.28944999999999999</v>
      </c>
      <c r="AT23" s="17">
        <f t="shared" si="7"/>
        <v>0.28944999999999999</v>
      </c>
      <c r="AU23" s="17">
        <f t="shared" si="7"/>
        <v>0.28944999999999999</v>
      </c>
      <c r="AV23" s="17">
        <f t="shared" si="7"/>
        <v>0.28944999999999999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5" s="20" customFormat="1" x14ac:dyDescent="0.25">
      <c r="A24" s="18" t="s">
        <v>15</v>
      </c>
      <c r="B24" s="19">
        <f>SUM(G24:BB24)</f>
        <v>8.7124449999999882</v>
      </c>
      <c r="C24" s="19">
        <f>B24/40</f>
        <v>0.21781112499999972</v>
      </c>
      <c r="D24" s="19"/>
      <c r="G24" s="21">
        <f t="shared" ref="G24:BB24" si="8">(G18*G14)+(G19/2*G14)</f>
        <v>0.10130750000000001</v>
      </c>
      <c r="H24" s="21">
        <f t="shared" si="8"/>
        <v>0.30392250000000004</v>
      </c>
      <c r="I24" s="21">
        <f t="shared" si="8"/>
        <v>0.40523000000000003</v>
      </c>
      <c r="J24" s="21">
        <f t="shared" si="8"/>
        <v>0.39509925000000001</v>
      </c>
      <c r="K24" s="21">
        <f t="shared" si="8"/>
        <v>0.38496849999999999</v>
      </c>
      <c r="L24" s="21">
        <f t="shared" si="8"/>
        <v>0.37483774999999997</v>
      </c>
      <c r="M24" s="21">
        <f t="shared" si="8"/>
        <v>0.36470699999999995</v>
      </c>
      <c r="N24" s="21">
        <f t="shared" si="8"/>
        <v>0.35457624999999993</v>
      </c>
      <c r="O24" s="21">
        <f t="shared" si="8"/>
        <v>0.3444454999999999</v>
      </c>
      <c r="P24" s="21">
        <f t="shared" si="8"/>
        <v>0.33431474999999988</v>
      </c>
      <c r="Q24" s="21">
        <f t="shared" si="8"/>
        <v>0.32418399999999992</v>
      </c>
      <c r="R24" s="21">
        <f t="shared" si="8"/>
        <v>0.31405324999999989</v>
      </c>
      <c r="S24" s="21">
        <f t="shared" si="8"/>
        <v>0.30392249999999987</v>
      </c>
      <c r="T24" s="21">
        <f t="shared" si="8"/>
        <v>0.29379174999999985</v>
      </c>
      <c r="U24" s="21">
        <f t="shared" si="8"/>
        <v>0.28366099999999983</v>
      </c>
      <c r="V24" s="21">
        <f t="shared" si="8"/>
        <v>0.27353024999999981</v>
      </c>
      <c r="W24" s="21">
        <f t="shared" si="8"/>
        <v>0.26339949999999979</v>
      </c>
      <c r="X24" s="21">
        <f t="shared" si="8"/>
        <v>0.25326874999999976</v>
      </c>
      <c r="Y24" s="21">
        <f t="shared" si="8"/>
        <v>0.24313799999999977</v>
      </c>
      <c r="Z24" s="21">
        <f t="shared" si="8"/>
        <v>0.23300724999999975</v>
      </c>
      <c r="AA24" s="21">
        <f t="shared" si="8"/>
        <v>0.22287649999999973</v>
      </c>
      <c r="AB24" s="21">
        <f t="shared" si="8"/>
        <v>0.21274574999999971</v>
      </c>
      <c r="AC24" s="21">
        <f t="shared" si="8"/>
        <v>0.20261499999999968</v>
      </c>
      <c r="AD24" s="21">
        <f t="shared" si="8"/>
        <v>0.19248424999999969</v>
      </c>
      <c r="AE24" s="21">
        <f t="shared" si="8"/>
        <v>0.18235349999999967</v>
      </c>
      <c r="AF24" s="21">
        <f t="shared" si="8"/>
        <v>0.17222274999999965</v>
      </c>
      <c r="AG24" s="21">
        <f t="shared" si="8"/>
        <v>0.16209199999999963</v>
      </c>
      <c r="AH24" s="21">
        <f t="shared" si="8"/>
        <v>0.15196124999999963</v>
      </c>
      <c r="AI24" s="21">
        <f t="shared" si="8"/>
        <v>0.14183049999999961</v>
      </c>
      <c r="AJ24" s="21">
        <f t="shared" si="8"/>
        <v>0.13169974999999959</v>
      </c>
      <c r="AK24" s="21">
        <f t="shared" si="8"/>
        <v>0.12156899999999961</v>
      </c>
      <c r="AL24" s="21">
        <f t="shared" si="8"/>
        <v>0.1114382499999996</v>
      </c>
      <c r="AM24" s="21">
        <f t="shared" si="8"/>
        <v>0.10130749999999961</v>
      </c>
      <c r="AN24" s="21">
        <f t="shared" si="8"/>
        <v>9.1176749999999598E-2</v>
      </c>
      <c r="AO24" s="21">
        <f t="shared" si="8"/>
        <v>8.1045999999999604E-2</v>
      </c>
      <c r="AP24" s="21">
        <f t="shared" si="8"/>
        <v>7.0915249999999597E-2</v>
      </c>
      <c r="AQ24" s="21">
        <f t="shared" si="8"/>
        <v>6.0784499999999596E-2</v>
      </c>
      <c r="AR24" s="21">
        <f t="shared" si="8"/>
        <v>5.0653749999999595E-2</v>
      </c>
      <c r="AS24" s="21">
        <f t="shared" si="8"/>
        <v>4.0522999999999601E-2</v>
      </c>
      <c r="AT24" s="21">
        <f t="shared" si="8"/>
        <v>3.0392249999999597E-2</v>
      </c>
      <c r="AU24" s="21">
        <f t="shared" si="8"/>
        <v>2.0261499999999596E-2</v>
      </c>
      <c r="AV24" s="21">
        <f t="shared" si="8"/>
        <v>1.0130749999999597E-2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5" x14ac:dyDescent="0.25">
      <c r="A25" s="1" t="s">
        <v>16</v>
      </c>
      <c r="B25" s="17">
        <f>SUM(G25:AV25)</f>
        <v>20.290444999999998</v>
      </c>
      <c r="C25" s="19">
        <f>B25/40</f>
        <v>0.50726112499999998</v>
      </c>
      <c r="D25" s="19">
        <v>0.78</v>
      </c>
      <c r="E25" s="17">
        <f>C25-D25</f>
        <v>-0.27273887500000005</v>
      </c>
      <c r="G25" s="22">
        <f>G24+G23</f>
        <v>0.10130750000000001</v>
      </c>
      <c r="H25" s="22">
        <f t="shared" ref="H25:BB25" si="9">H24+H23</f>
        <v>0.30392250000000004</v>
      </c>
      <c r="I25" s="22">
        <f t="shared" si="9"/>
        <v>0.69467999999999996</v>
      </c>
      <c r="J25" s="22">
        <f t="shared" si="9"/>
        <v>0.68454925</v>
      </c>
      <c r="K25" s="22">
        <f t="shared" si="9"/>
        <v>0.67441850000000003</v>
      </c>
      <c r="L25" s="22">
        <f t="shared" si="9"/>
        <v>0.66428774999999995</v>
      </c>
      <c r="M25" s="22">
        <f t="shared" si="9"/>
        <v>0.65415699999999988</v>
      </c>
      <c r="N25" s="22">
        <f t="shared" si="9"/>
        <v>0.64402624999999991</v>
      </c>
      <c r="O25" s="22">
        <f t="shared" si="9"/>
        <v>0.63389549999999995</v>
      </c>
      <c r="P25" s="22">
        <f t="shared" si="9"/>
        <v>0.62376474999999987</v>
      </c>
      <c r="Q25" s="22">
        <f t="shared" si="9"/>
        <v>0.6136339999999999</v>
      </c>
      <c r="R25" s="22">
        <f t="shared" si="9"/>
        <v>0.60350324999999994</v>
      </c>
      <c r="S25" s="22">
        <f t="shared" si="9"/>
        <v>0.59337249999999986</v>
      </c>
      <c r="T25" s="22">
        <f t="shared" si="9"/>
        <v>0.58324174999999978</v>
      </c>
      <c r="U25" s="22">
        <f t="shared" si="9"/>
        <v>0.57311099999999982</v>
      </c>
      <c r="V25" s="22">
        <f t="shared" si="9"/>
        <v>0.56298024999999985</v>
      </c>
      <c r="W25" s="22">
        <f t="shared" si="9"/>
        <v>0.55284949999999977</v>
      </c>
      <c r="X25" s="22">
        <f t="shared" si="9"/>
        <v>0.54271874999999969</v>
      </c>
      <c r="Y25" s="22">
        <f t="shared" si="9"/>
        <v>0.53258799999999973</v>
      </c>
      <c r="Z25" s="22">
        <f t="shared" si="9"/>
        <v>0.52245724999999976</v>
      </c>
      <c r="AA25" s="22">
        <f t="shared" si="9"/>
        <v>0.51232649999999968</v>
      </c>
      <c r="AB25" s="22">
        <f t="shared" si="9"/>
        <v>0.50219574999999972</v>
      </c>
      <c r="AC25" s="22">
        <f t="shared" si="9"/>
        <v>0.49206499999999964</v>
      </c>
      <c r="AD25" s="22">
        <f t="shared" si="9"/>
        <v>0.48193424999999968</v>
      </c>
      <c r="AE25" s="22">
        <f t="shared" si="9"/>
        <v>0.47180349999999965</v>
      </c>
      <c r="AF25" s="22">
        <f t="shared" si="9"/>
        <v>0.46167274999999963</v>
      </c>
      <c r="AG25" s="22">
        <f t="shared" si="9"/>
        <v>0.45154199999999961</v>
      </c>
      <c r="AH25" s="22">
        <f t="shared" si="9"/>
        <v>0.44141124999999959</v>
      </c>
      <c r="AI25" s="22">
        <f t="shared" si="9"/>
        <v>0.43128049999999962</v>
      </c>
      <c r="AJ25" s="22">
        <f t="shared" si="9"/>
        <v>0.42114974999999955</v>
      </c>
      <c r="AK25" s="22">
        <f t="shared" si="9"/>
        <v>0.41101899999999958</v>
      </c>
      <c r="AL25" s="22">
        <f t="shared" si="9"/>
        <v>0.40088824999999961</v>
      </c>
      <c r="AM25" s="22">
        <f t="shared" si="9"/>
        <v>0.39075749999999959</v>
      </c>
      <c r="AN25" s="22">
        <f t="shared" si="9"/>
        <v>0.38062674999999957</v>
      </c>
      <c r="AO25" s="22">
        <f t="shared" si="9"/>
        <v>0.3704959999999996</v>
      </c>
      <c r="AP25" s="22">
        <f t="shared" si="9"/>
        <v>0.36036524999999958</v>
      </c>
      <c r="AQ25" s="22">
        <f t="shared" si="9"/>
        <v>0.35023449999999956</v>
      </c>
      <c r="AR25" s="22">
        <f t="shared" si="9"/>
        <v>0.34010374999999959</v>
      </c>
      <c r="AS25" s="22">
        <f t="shared" si="9"/>
        <v>0.32997299999999957</v>
      </c>
      <c r="AT25" s="22">
        <f t="shared" si="9"/>
        <v>0.31984224999999961</v>
      </c>
      <c r="AU25" s="22">
        <f t="shared" si="9"/>
        <v>0.30971149999999958</v>
      </c>
      <c r="AV25" s="22">
        <f t="shared" si="9"/>
        <v>0.29958074999999956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5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5" x14ac:dyDescent="0.25">
      <c r="A27" s="1"/>
      <c r="B27" s="17"/>
      <c r="C27" s="19"/>
    </row>
    <row r="28" spans="1:55" x14ac:dyDescent="0.25">
      <c r="A28" s="1"/>
      <c r="B28" s="17" t="s">
        <v>65</v>
      </c>
      <c r="C28" s="33" t="s">
        <v>67</v>
      </c>
      <c r="D28" s="33" t="s">
        <v>68</v>
      </c>
      <c r="E28" s="19"/>
      <c r="F28" s="19" t="s">
        <v>70</v>
      </c>
      <c r="G28" s="19"/>
      <c r="H28" s="19" t="s">
        <v>20</v>
      </c>
      <c r="I28" s="19" t="s">
        <v>73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5">
      <c r="A29" s="1" t="s">
        <v>52</v>
      </c>
      <c r="B29" s="17" t="s">
        <v>66</v>
      </c>
      <c r="C29" s="33" t="s">
        <v>66</v>
      </c>
      <c r="D29" s="33" t="s">
        <v>65</v>
      </c>
      <c r="E29" s="19"/>
      <c r="F29" s="19"/>
      <c r="G29" s="19"/>
      <c r="H29" s="42">
        <v>291180</v>
      </c>
      <c r="I29" s="19">
        <v>212388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5">
      <c r="A30" s="1" t="s">
        <v>71</v>
      </c>
      <c r="B30" s="17">
        <f>60800-60800</f>
        <v>0</v>
      </c>
      <c r="C30" s="33">
        <v>0.2</v>
      </c>
      <c r="D30" s="17">
        <f t="shared" ref="D30:D31" si="10">B30*C30</f>
        <v>0</v>
      </c>
      <c r="E30" s="19"/>
      <c r="F30" s="40">
        <v>1444</v>
      </c>
      <c r="G30" s="19"/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5">
      <c r="A31" s="1" t="s">
        <v>72</v>
      </c>
      <c r="B31" s="17">
        <f>86000-86000</f>
        <v>0</v>
      </c>
      <c r="C31" s="33">
        <v>0.2</v>
      </c>
      <c r="D31" s="17">
        <f t="shared" si="10"/>
        <v>0</v>
      </c>
      <c r="E31" s="19"/>
      <c r="F31" s="40">
        <v>1762</v>
      </c>
      <c r="G31" s="19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5">
      <c r="A32" s="1" t="s">
        <v>62</v>
      </c>
      <c r="B32" s="36">
        <v>70900</v>
      </c>
      <c r="C32" s="17">
        <v>0.2</v>
      </c>
      <c r="D32" s="17">
        <f>B32*C32</f>
        <v>14180</v>
      </c>
      <c r="E32" s="19"/>
      <c r="F32" s="40">
        <v>2026</v>
      </c>
      <c r="G32" s="19"/>
      <c r="H32" s="19">
        <f t="shared" ref="H32:H33" si="11">$H$29*F32/$F$34</f>
        <v>77858.081034710311</v>
      </c>
      <c r="I32" s="19">
        <f t="shared" ref="I32:I33" si="12">$I$29*F32/$F$34</f>
        <v>56790.034050415728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5">
      <c r="A33" s="37" t="s">
        <v>63</v>
      </c>
      <c r="B33" s="38">
        <v>82075</v>
      </c>
      <c r="C33" s="30">
        <v>0.2</v>
      </c>
      <c r="D33" s="30">
        <f t="shared" ref="D33:D36" si="13">B33*C33</f>
        <v>16415</v>
      </c>
      <c r="E33" s="19"/>
      <c r="F33" s="41">
        <v>2345</v>
      </c>
      <c r="G33" s="19"/>
      <c r="H33" s="19">
        <f t="shared" si="11"/>
        <v>90117.077999208137</v>
      </c>
      <c r="I33" s="19">
        <f t="shared" si="12"/>
        <v>65731.801504553252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5">
      <c r="A34" s="1"/>
      <c r="B34" s="36">
        <f>SUM(B32:B33)</f>
        <v>152975</v>
      </c>
      <c r="C34" s="17">
        <v>0.2</v>
      </c>
      <c r="D34" s="17">
        <f t="shared" si="13"/>
        <v>30595</v>
      </c>
      <c r="E34" s="19"/>
      <c r="F34" s="40">
        <f>SUM(F30:F33)</f>
        <v>7577</v>
      </c>
      <c r="G34" s="19"/>
      <c r="H34" s="19">
        <f>SUM(H30:H33)</f>
        <v>167975.15903391846</v>
      </c>
      <c r="I34" s="19">
        <f>SUM(I30:I33)</f>
        <v>122521.83555496897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5">
      <c r="A35" s="34" t="s">
        <v>69</v>
      </c>
      <c r="B35" s="36">
        <f>B34*0.25</f>
        <v>38243.75</v>
      </c>
      <c r="C35" s="17">
        <v>0.2</v>
      </c>
      <c r="D35" s="17">
        <f t="shared" si="13"/>
        <v>7648.75</v>
      </c>
      <c r="E35" s="19"/>
      <c r="F35" s="19"/>
      <c r="G35" s="19"/>
      <c r="H35" s="43">
        <f>H34/H29</f>
        <v>0.5768773921076944</v>
      </c>
      <c r="I35" s="43">
        <f>I34/I29</f>
        <v>0.57687739210769429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5">
      <c r="A36" s="1" t="s">
        <v>22</v>
      </c>
      <c r="B36" s="35">
        <f>B35+B34</f>
        <v>191218.75</v>
      </c>
      <c r="C36" s="19">
        <v>0.2</v>
      </c>
      <c r="D36" s="19">
        <f t="shared" si="13"/>
        <v>38243.75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5">
      <c r="A37" s="1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5">
      <c r="A38" s="1" t="s">
        <v>18</v>
      </c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5" x14ac:dyDescent="0.25">
      <c r="A39" s="1"/>
      <c r="C39" s="19"/>
      <c r="D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5" x14ac:dyDescent="0.25">
      <c r="A40" t="s">
        <v>19</v>
      </c>
      <c r="B40" s="17">
        <f t="shared" ref="B40:B42" si="14">SUM(G40:AV40)</f>
        <v>1.5297499999999991</v>
      </c>
      <c r="C40" s="24">
        <f>B40/40</f>
        <v>3.8243749999999979E-2</v>
      </c>
      <c r="D40" s="19"/>
      <c r="I40" s="25">
        <f>D36/1000000</f>
        <v>3.824375E-2</v>
      </c>
      <c r="J40" s="3">
        <f>I40</f>
        <v>3.824375E-2</v>
      </c>
      <c r="K40" s="3">
        <f t="shared" ref="K40:AV42" si="15">J40</f>
        <v>3.824375E-2</v>
      </c>
      <c r="L40" s="3">
        <f t="shared" si="15"/>
        <v>3.824375E-2</v>
      </c>
      <c r="M40" s="3">
        <f t="shared" si="15"/>
        <v>3.824375E-2</v>
      </c>
      <c r="N40" s="3">
        <f t="shared" si="15"/>
        <v>3.824375E-2</v>
      </c>
      <c r="O40" s="3">
        <f t="shared" si="15"/>
        <v>3.824375E-2</v>
      </c>
      <c r="P40" s="3">
        <f t="shared" si="15"/>
        <v>3.824375E-2</v>
      </c>
      <c r="Q40" s="3">
        <f t="shared" si="15"/>
        <v>3.824375E-2</v>
      </c>
      <c r="R40" s="3">
        <f t="shared" si="15"/>
        <v>3.824375E-2</v>
      </c>
      <c r="S40" s="3">
        <f t="shared" si="15"/>
        <v>3.824375E-2</v>
      </c>
      <c r="T40" s="3">
        <f t="shared" si="15"/>
        <v>3.824375E-2</v>
      </c>
      <c r="U40" s="3">
        <f t="shared" si="15"/>
        <v>3.824375E-2</v>
      </c>
      <c r="V40" s="3">
        <f t="shared" si="15"/>
        <v>3.824375E-2</v>
      </c>
      <c r="W40" s="3">
        <f t="shared" si="15"/>
        <v>3.824375E-2</v>
      </c>
      <c r="X40" s="3">
        <f t="shared" si="15"/>
        <v>3.824375E-2</v>
      </c>
      <c r="Y40" s="3">
        <f t="shared" si="15"/>
        <v>3.824375E-2</v>
      </c>
      <c r="Z40" s="3">
        <f t="shared" si="15"/>
        <v>3.824375E-2</v>
      </c>
      <c r="AA40" s="3">
        <f t="shared" si="15"/>
        <v>3.824375E-2</v>
      </c>
      <c r="AB40" s="3">
        <f t="shared" si="15"/>
        <v>3.824375E-2</v>
      </c>
      <c r="AC40" s="3">
        <f t="shared" si="15"/>
        <v>3.824375E-2</v>
      </c>
      <c r="AD40" s="3">
        <f t="shared" si="15"/>
        <v>3.824375E-2</v>
      </c>
      <c r="AE40" s="3">
        <f t="shared" si="15"/>
        <v>3.824375E-2</v>
      </c>
      <c r="AF40" s="3">
        <f t="shared" si="15"/>
        <v>3.824375E-2</v>
      </c>
      <c r="AG40" s="3">
        <f t="shared" si="15"/>
        <v>3.824375E-2</v>
      </c>
      <c r="AH40" s="3">
        <f t="shared" si="15"/>
        <v>3.824375E-2</v>
      </c>
      <c r="AI40" s="3">
        <f t="shared" si="15"/>
        <v>3.824375E-2</v>
      </c>
      <c r="AJ40" s="3">
        <f t="shared" si="15"/>
        <v>3.824375E-2</v>
      </c>
      <c r="AK40" s="3">
        <f t="shared" si="15"/>
        <v>3.824375E-2</v>
      </c>
      <c r="AL40" s="3">
        <f t="shared" si="15"/>
        <v>3.824375E-2</v>
      </c>
      <c r="AM40" s="3">
        <f t="shared" si="15"/>
        <v>3.824375E-2</v>
      </c>
      <c r="AN40" s="3">
        <f t="shared" si="15"/>
        <v>3.824375E-2</v>
      </c>
      <c r="AO40" s="3">
        <f t="shared" si="15"/>
        <v>3.824375E-2</v>
      </c>
      <c r="AP40" s="3">
        <f t="shared" si="15"/>
        <v>3.824375E-2</v>
      </c>
      <c r="AQ40" s="3">
        <f t="shared" si="15"/>
        <v>3.824375E-2</v>
      </c>
      <c r="AR40" s="3">
        <f t="shared" si="15"/>
        <v>3.824375E-2</v>
      </c>
      <c r="AS40" s="3">
        <f t="shared" si="15"/>
        <v>3.824375E-2</v>
      </c>
      <c r="AT40" s="3">
        <f t="shared" si="15"/>
        <v>3.824375E-2</v>
      </c>
      <c r="AU40" s="3">
        <f t="shared" si="15"/>
        <v>3.824375E-2</v>
      </c>
      <c r="AV40" s="3">
        <f t="shared" si="15"/>
        <v>3.824375E-2</v>
      </c>
    </row>
    <row r="41" spans="1:55" x14ac:dyDescent="0.25">
      <c r="A41" t="s">
        <v>20</v>
      </c>
      <c r="B41" s="17">
        <f t="shared" si="14"/>
        <v>6.7190063613567448</v>
      </c>
      <c r="C41" s="24">
        <f t="shared" ref="C41:C44" si="16">B41/40</f>
        <v>0.16797515903391863</v>
      </c>
      <c r="D41" s="19"/>
      <c r="I41" s="25">
        <f>H34/1000000</f>
        <v>0.16797515903391846</v>
      </c>
      <c r="J41" s="3">
        <f>I41</f>
        <v>0.16797515903391846</v>
      </c>
      <c r="K41" s="3">
        <f t="shared" si="15"/>
        <v>0.16797515903391846</v>
      </c>
      <c r="L41" s="3">
        <f t="shared" si="15"/>
        <v>0.16797515903391846</v>
      </c>
      <c r="M41" s="3">
        <f t="shared" si="15"/>
        <v>0.16797515903391846</v>
      </c>
      <c r="N41" s="3">
        <f t="shared" si="15"/>
        <v>0.16797515903391846</v>
      </c>
      <c r="O41" s="3">
        <f t="shared" si="15"/>
        <v>0.16797515903391846</v>
      </c>
      <c r="P41" s="3">
        <f t="shared" si="15"/>
        <v>0.16797515903391846</v>
      </c>
      <c r="Q41" s="3">
        <f t="shared" si="15"/>
        <v>0.16797515903391846</v>
      </c>
      <c r="R41" s="3">
        <f t="shared" si="15"/>
        <v>0.16797515903391846</v>
      </c>
      <c r="S41" s="3">
        <f t="shared" si="15"/>
        <v>0.16797515903391846</v>
      </c>
      <c r="T41" s="3">
        <f t="shared" si="15"/>
        <v>0.16797515903391846</v>
      </c>
      <c r="U41" s="3">
        <f t="shared" si="15"/>
        <v>0.16797515903391846</v>
      </c>
      <c r="V41" s="3">
        <f t="shared" si="15"/>
        <v>0.16797515903391846</v>
      </c>
      <c r="W41" s="3">
        <f t="shared" si="15"/>
        <v>0.16797515903391846</v>
      </c>
      <c r="X41" s="3">
        <f t="shared" si="15"/>
        <v>0.16797515903391846</v>
      </c>
      <c r="Y41" s="3">
        <f t="shared" si="15"/>
        <v>0.16797515903391846</v>
      </c>
      <c r="Z41" s="3">
        <f t="shared" si="15"/>
        <v>0.16797515903391846</v>
      </c>
      <c r="AA41" s="3">
        <f t="shared" si="15"/>
        <v>0.16797515903391846</v>
      </c>
      <c r="AB41" s="3">
        <f t="shared" si="15"/>
        <v>0.16797515903391846</v>
      </c>
      <c r="AC41" s="3">
        <f t="shared" si="15"/>
        <v>0.16797515903391846</v>
      </c>
      <c r="AD41" s="3">
        <f t="shared" si="15"/>
        <v>0.16797515903391846</v>
      </c>
      <c r="AE41" s="3">
        <f t="shared" si="15"/>
        <v>0.16797515903391846</v>
      </c>
      <c r="AF41" s="3">
        <f t="shared" si="15"/>
        <v>0.16797515903391846</v>
      </c>
      <c r="AG41" s="3">
        <f t="shared" si="15"/>
        <v>0.16797515903391846</v>
      </c>
      <c r="AH41" s="3">
        <f t="shared" si="15"/>
        <v>0.16797515903391846</v>
      </c>
      <c r="AI41" s="3">
        <f t="shared" si="15"/>
        <v>0.16797515903391846</v>
      </c>
      <c r="AJ41" s="3">
        <f t="shared" si="15"/>
        <v>0.16797515903391846</v>
      </c>
      <c r="AK41" s="3">
        <f t="shared" si="15"/>
        <v>0.16797515903391846</v>
      </c>
      <c r="AL41" s="3">
        <f t="shared" si="15"/>
        <v>0.16797515903391846</v>
      </c>
      <c r="AM41" s="3">
        <f t="shared" si="15"/>
        <v>0.16797515903391846</v>
      </c>
      <c r="AN41" s="3">
        <f t="shared" si="15"/>
        <v>0.16797515903391846</v>
      </c>
      <c r="AO41" s="3">
        <f t="shared" si="15"/>
        <v>0.16797515903391846</v>
      </c>
      <c r="AP41" s="3">
        <f t="shared" si="15"/>
        <v>0.16797515903391846</v>
      </c>
      <c r="AQ41" s="3">
        <f t="shared" si="15"/>
        <v>0.16797515903391846</v>
      </c>
      <c r="AR41" s="3">
        <f t="shared" si="15"/>
        <v>0.16797515903391846</v>
      </c>
      <c r="AS41" s="3">
        <f t="shared" si="15"/>
        <v>0.16797515903391846</v>
      </c>
      <c r="AT41" s="3">
        <f t="shared" si="15"/>
        <v>0.16797515903391846</v>
      </c>
      <c r="AU41" s="3">
        <f t="shared" si="15"/>
        <v>0.16797515903391846</v>
      </c>
      <c r="AV41" s="3">
        <f t="shared" si="15"/>
        <v>0.16797515903391846</v>
      </c>
    </row>
    <row r="42" spans="1:55" x14ac:dyDescent="0.25">
      <c r="A42" t="s">
        <v>21</v>
      </c>
      <c r="B42" s="17">
        <f t="shared" si="14"/>
        <v>4.9008734221987611</v>
      </c>
      <c r="C42" s="24">
        <f t="shared" si="16"/>
        <v>0.12252183555496902</v>
      </c>
      <c r="D42" s="19"/>
      <c r="I42" s="25">
        <f>I34/1000000</f>
        <v>0.12252183555496897</v>
      </c>
      <c r="J42" s="3">
        <f>I42</f>
        <v>0.12252183555496897</v>
      </c>
      <c r="K42" s="3">
        <f t="shared" si="15"/>
        <v>0.12252183555496897</v>
      </c>
      <c r="L42" s="3">
        <f t="shared" si="15"/>
        <v>0.12252183555496897</v>
      </c>
      <c r="M42" s="3">
        <f t="shared" si="15"/>
        <v>0.12252183555496897</v>
      </c>
      <c r="N42" s="3">
        <f t="shared" si="15"/>
        <v>0.12252183555496897</v>
      </c>
      <c r="O42" s="3">
        <f t="shared" si="15"/>
        <v>0.12252183555496897</v>
      </c>
      <c r="P42" s="3">
        <f t="shared" si="15"/>
        <v>0.12252183555496897</v>
      </c>
      <c r="Q42" s="3">
        <f t="shared" si="15"/>
        <v>0.12252183555496897</v>
      </c>
      <c r="R42" s="3">
        <f t="shared" si="15"/>
        <v>0.12252183555496897</v>
      </c>
      <c r="S42" s="3">
        <f t="shared" si="15"/>
        <v>0.12252183555496897</v>
      </c>
      <c r="T42" s="3">
        <f t="shared" si="15"/>
        <v>0.12252183555496897</v>
      </c>
      <c r="U42" s="3">
        <f t="shared" si="15"/>
        <v>0.12252183555496897</v>
      </c>
      <c r="V42" s="3">
        <f t="shared" si="15"/>
        <v>0.12252183555496897</v>
      </c>
      <c r="W42" s="3">
        <f t="shared" si="15"/>
        <v>0.12252183555496897</v>
      </c>
      <c r="X42" s="3">
        <f t="shared" si="15"/>
        <v>0.12252183555496897</v>
      </c>
      <c r="Y42" s="3">
        <f t="shared" si="15"/>
        <v>0.12252183555496897</v>
      </c>
      <c r="Z42" s="3">
        <f t="shared" si="15"/>
        <v>0.12252183555496897</v>
      </c>
      <c r="AA42" s="3">
        <f t="shared" si="15"/>
        <v>0.12252183555496897</v>
      </c>
      <c r="AB42" s="3">
        <f t="shared" si="15"/>
        <v>0.12252183555496897</v>
      </c>
      <c r="AC42" s="3">
        <f t="shared" si="15"/>
        <v>0.12252183555496897</v>
      </c>
      <c r="AD42" s="3">
        <f t="shared" si="15"/>
        <v>0.12252183555496897</v>
      </c>
      <c r="AE42" s="3">
        <f t="shared" si="15"/>
        <v>0.12252183555496897</v>
      </c>
      <c r="AF42" s="3">
        <f t="shared" si="15"/>
        <v>0.12252183555496897</v>
      </c>
      <c r="AG42" s="3">
        <f t="shared" si="15"/>
        <v>0.12252183555496897</v>
      </c>
      <c r="AH42" s="3">
        <f t="shared" si="15"/>
        <v>0.12252183555496897</v>
      </c>
      <c r="AI42" s="3">
        <f t="shared" si="15"/>
        <v>0.12252183555496897</v>
      </c>
      <c r="AJ42" s="3">
        <f t="shared" si="15"/>
        <v>0.12252183555496897</v>
      </c>
      <c r="AK42" s="3">
        <f t="shared" si="15"/>
        <v>0.12252183555496897</v>
      </c>
      <c r="AL42" s="3">
        <f t="shared" si="15"/>
        <v>0.12252183555496897</v>
      </c>
      <c r="AM42" s="3">
        <f t="shared" si="15"/>
        <v>0.12252183555496897</v>
      </c>
      <c r="AN42" s="3">
        <f t="shared" si="15"/>
        <v>0.12252183555496897</v>
      </c>
      <c r="AO42" s="3">
        <f t="shared" si="15"/>
        <v>0.12252183555496897</v>
      </c>
      <c r="AP42" s="3">
        <f t="shared" si="15"/>
        <v>0.12252183555496897</v>
      </c>
      <c r="AQ42" s="3">
        <f t="shared" si="15"/>
        <v>0.12252183555496897</v>
      </c>
      <c r="AR42" s="3">
        <f t="shared" si="15"/>
        <v>0.12252183555496897</v>
      </c>
      <c r="AS42" s="3">
        <f t="shared" si="15"/>
        <v>0.12252183555496897</v>
      </c>
      <c r="AT42" s="3">
        <f t="shared" si="15"/>
        <v>0.12252183555496897</v>
      </c>
      <c r="AU42" s="3">
        <f t="shared" si="15"/>
        <v>0.12252183555496897</v>
      </c>
      <c r="AV42" s="3">
        <f t="shared" si="15"/>
        <v>0.12252183555496897</v>
      </c>
    </row>
    <row r="43" spans="1:55" x14ac:dyDescent="0.25">
      <c r="A43" s="1"/>
      <c r="B43" s="17"/>
      <c r="C43" s="24"/>
      <c r="D43" s="1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55" x14ac:dyDescent="0.25">
      <c r="A44" s="1" t="s">
        <v>22</v>
      </c>
      <c r="B44" s="17">
        <f t="shared" ref="B44" si="17">SUM(G44:AV44)</f>
        <v>13.149629783555506</v>
      </c>
      <c r="C44" s="24">
        <f t="shared" si="16"/>
        <v>0.32874074458888763</v>
      </c>
      <c r="D44" s="19"/>
      <c r="G44" s="26">
        <f>G42+G41+G40</f>
        <v>0</v>
      </c>
      <c r="H44" s="26">
        <f t="shared" ref="H44:AV44" si="18">H42+H41+H40</f>
        <v>0</v>
      </c>
      <c r="I44" s="26">
        <f t="shared" si="18"/>
        <v>0.32874074458888747</v>
      </c>
      <c r="J44" s="26">
        <f t="shared" si="18"/>
        <v>0.32874074458888747</v>
      </c>
      <c r="K44" s="26">
        <f t="shared" si="18"/>
        <v>0.32874074458888747</v>
      </c>
      <c r="L44" s="26">
        <f t="shared" si="18"/>
        <v>0.32874074458888747</v>
      </c>
      <c r="M44" s="26">
        <f t="shared" si="18"/>
        <v>0.32874074458888747</v>
      </c>
      <c r="N44" s="26">
        <f t="shared" si="18"/>
        <v>0.32874074458888747</v>
      </c>
      <c r="O44" s="26">
        <f t="shared" si="18"/>
        <v>0.32874074458888747</v>
      </c>
      <c r="P44" s="26">
        <f t="shared" si="18"/>
        <v>0.32874074458888747</v>
      </c>
      <c r="Q44" s="26">
        <f t="shared" si="18"/>
        <v>0.32874074458888747</v>
      </c>
      <c r="R44" s="26">
        <f t="shared" si="18"/>
        <v>0.32874074458888747</v>
      </c>
      <c r="S44" s="26">
        <f t="shared" si="18"/>
        <v>0.32874074458888747</v>
      </c>
      <c r="T44" s="26">
        <f t="shared" si="18"/>
        <v>0.32874074458888747</v>
      </c>
      <c r="U44" s="26">
        <f t="shared" si="18"/>
        <v>0.32874074458888747</v>
      </c>
      <c r="V44" s="26">
        <f t="shared" si="18"/>
        <v>0.32874074458888747</v>
      </c>
      <c r="W44" s="26">
        <f t="shared" si="18"/>
        <v>0.32874074458888747</v>
      </c>
      <c r="X44" s="26">
        <f t="shared" si="18"/>
        <v>0.32874074458888747</v>
      </c>
      <c r="Y44" s="26">
        <f t="shared" si="18"/>
        <v>0.32874074458888747</v>
      </c>
      <c r="Z44" s="26">
        <f t="shared" si="18"/>
        <v>0.32874074458888747</v>
      </c>
      <c r="AA44" s="26">
        <f t="shared" si="18"/>
        <v>0.32874074458888747</v>
      </c>
      <c r="AB44" s="26">
        <f t="shared" si="18"/>
        <v>0.32874074458888747</v>
      </c>
      <c r="AC44" s="26">
        <f t="shared" si="18"/>
        <v>0.32874074458888747</v>
      </c>
      <c r="AD44" s="26">
        <f t="shared" si="18"/>
        <v>0.32874074458888747</v>
      </c>
      <c r="AE44" s="26">
        <f t="shared" si="18"/>
        <v>0.32874074458888747</v>
      </c>
      <c r="AF44" s="26">
        <f t="shared" si="18"/>
        <v>0.32874074458888747</v>
      </c>
      <c r="AG44" s="26">
        <f t="shared" si="18"/>
        <v>0.32874074458888747</v>
      </c>
      <c r="AH44" s="26">
        <f t="shared" si="18"/>
        <v>0.32874074458888747</v>
      </c>
      <c r="AI44" s="26">
        <f t="shared" si="18"/>
        <v>0.32874074458888747</v>
      </c>
      <c r="AJ44" s="26">
        <f t="shared" si="18"/>
        <v>0.32874074458888747</v>
      </c>
      <c r="AK44" s="26">
        <f t="shared" si="18"/>
        <v>0.32874074458888747</v>
      </c>
      <c r="AL44" s="26">
        <f t="shared" si="18"/>
        <v>0.32874074458888747</v>
      </c>
      <c r="AM44" s="26">
        <f t="shared" si="18"/>
        <v>0.32874074458888747</v>
      </c>
      <c r="AN44" s="26">
        <f t="shared" si="18"/>
        <v>0.32874074458888747</v>
      </c>
      <c r="AO44" s="26">
        <f t="shared" si="18"/>
        <v>0.32874074458888747</v>
      </c>
      <c r="AP44" s="26">
        <f t="shared" si="18"/>
        <v>0.32874074458888747</v>
      </c>
      <c r="AQ44" s="26">
        <f t="shared" si="18"/>
        <v>0.32874074458888747</v>
      </c>
      <c r="AR44" s="26">
        <f t="shared" si="18"/>
        <v>0.32874074458888747</v>
      </c>
      <c r="AS44" s="26">
        <f t="shared" si="18"/>
        <v>0.32874074458888747</v>
      </c>
      <c r="AT44" s="26">
        <f t="shared" si="18"/>
        <v>0.32874074458888747</v>
      </c>
      <c r="AU44" s="26">
        <f t="shared" si="18"/>
        <v>0.32874074458888747</v>
      </c>
      <c r="AV44" s="26">
        <f t="shared" si="18"/>
        <v>0.32874074458888747</v>
      </c>
    </row>
    <row r="45" spans="1:55" x14ac:dyDescent="0.25">
      <c r="A45" s="1"/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5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5" hidden="1" x14ac:dyDescent="0.25">
      <c r="A47" s="1"/>
      <c r="C47" s="19"/>
      <c r="D47" s="1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55" hidden="1" x14ac:dyDescent="0.25">
      <c r="A48" s="1" t="s">
        <v>23</v>
      </c>
      <c r="C48" s="19"/>
      <c r="D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51" hidden="1" x14ac:dyDescent="0.25">
      <c r="A49" s="1"/>
      <c r="C49" s="19"/>
      <c r="D49" s="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51" hidden="1" x14ac:dyDescent="0.25">
      <c r="A50" t="s">
        <v>19</v>
      </c>
      <c r="B50" s="17">
        <f t="shared" ref="B50:B54" si="19">SUM(G50:AV50)</f>
        <v>0.14664000000000008</v>
      </c>
      <c r="C50" s="24">
        <f>B50/40</f>
        <v>3.6660000000000017E-3</v>
      </c>
      <c r="D50" s="19"/>
      <c r="I50" s="25">
        <f>D58*$H$7</f>
        <v>3.666E-3</v>
      </c>
      <c r="J50" s="3">
        <f t="shared" ref="J50:AV50" si="20">I50*(1+$B$6)</f>
        <v>3.666E-3</v>
      </c>
      <c r="K50" s="3">
        <f t="shared" si="20"/>
        <v>3.666E-3</v>
      </c>
      <c r="L50" s="3">
        <f t="shared" si="20"/>
        <v>3.666E-3</v>
      </c>
      <c r="M50" s="3">
        <f t="shared" si="20"/>
        <v>3.666E-3</v>
      </c>
      <c r="N50" s="3">
        <f t="shared" si="20"/>
        <v>3.666E-3</v>
      </c>
      <c r="O50" s="3">
        <f t="shared" si="20"/>
        <v>3.666E-3</v>
      </c>
      <c r="P50" s="3">
        <f t="shared" si="20"/>
        <v>3.666E-3</v>
      </c>
      <c r="Q50" s="3">
        <f t="shared" si="20"/>
        <v>3.666E-3</v>
      </c>
      <c r="R50" s="3">
        <f t="shared" si="20"/>
        <v>3.666E-3</v>
      </c>
      <c r="S50" s="3">
        <f t="shared" si="20"/>
        <v>3.666E-3</v>
      </c>
      <c r="T50" s="3">
        <f t="shared" si="20"/>
        <v>3.666E-3</v>
      </c>
      <c r="U50" s="3">
        <f t="shared" si="20"/>
        <v>3.666E-3</v>
      </c>
      <c r="V50" s="3">
        <f t="shared" si="20"/>
        <v>3.666E-3</v>
      </c>
      <c r="W50" s="3">
        <f t="shared" si="20"/>
        <v>3.666E-3</v>
      </c>
      <c r="X50" s="3">
        <f t="shared" si="20"/>
        <v>3.666E-3</v>
      </c>
      <c r="Y50" s="3">
        <f t="shared" si="20"/>
        <v>3.666E-3</v>
      </c>
      <c r="Z50" s="3">
        <f t="shared" si="20"/>
        <v>3.666E-3</v>
      </c>
      <c r="AA50" s="3">
        <f t="shared" si="20"/>
        <v>3.666E-3</v>
      </c>
      <c r="AB50" s="3">
        <f t="shared" si="20"/>
        <v>3.666E-3</v>
      </c>
      <c r="AC50" s="3">
        <f t="shared" si="20"/>
        <v>3.666E-3</v>
      </c>
      <c r="AD50" s="3">
        <f t="shared" si="20"/>
        <v>3.666E-3</v>
      </c>
      <c r="AE50" s="3">
        <f t="shared" si="20"/>
        <v>3.666E-3</v>
      </c>
      <c r="AF50" s="3">
        <f t="shared" si="20"/>
        <v>3.666E-3</v>
      </c>
      <c r="AG50" s="3">
        <f t="shared" si="20"/>
        <v>3.666E-3</v>
      </c>
      <c r="AH50" s="3">
        <f t="shared" si="20"/>
        <v>3.666E-3</v>
      </c>
      <c r="AI50" s="3">
        <f t="shared" si="20"/>
        <v>3.666E-3</v>
      </c>
      <c r="AJ50" s="3">
        <f t="shared" si="20"/>
        <v>3.666E-3</v>
      </c>
      <c r="AK50" s="3">
        <f t="shared" si="20"/>
        <v>3.666E-3</v>
      </c>
      <c r="AL50" s="3">
        <f t="shared" si="20"/>
        <v>3.666E-3</v>
      </c>
      <c r="AM50" s="3">
        <f t="shared" si="20"/>
        <v>3.666E-3</v>
      </c>
      <c r="AN50" s="3">
        <f t="shared" si="20"/>
        <v>3.666E-3</v>
      </c>
      <c r="AO50" s="3">
        <f t="shared" si="20"/>
        <v>3.666E-3</v>
      </c>
      <c r="AP50" s="3">
        <f t="shared" si="20"/>
        <v>3.666E-3</v>
      </c>
      <c r="AQ50" s="3">
        <f t="shared" si="20"/>
        <v>3.666E-3</v>
      </c>
      <c r="AR50" s="3">
        <f t="shared" si="20"/>
        <v>3.666E-3</v>
      </c>
      <c r="AS50" s="3">
        <f t="shared" si="20"/>
        <v>3.666E-3</v>
      </c>
      <c r="AT50" s="3">
        <f t="shared" si="20"/>
        <v>3.666E-3</v>
      </c>
      <c r="AU50" s="3">
        <f t="shared" si="20"/>
        <v>3.666E-3</v>
      </c>
      <c r="AV50" s="3">
        <f t="shared" si="20"/>
        <v>3.666E-3</v>
      </c>
    </row>
    <row r="51" spans="1:51" hidden="1" x14ac:dyDescent="0.25">
      <c r="A51" t="s">
        <v>20</v>
      </c>
      <c r="B51" s="17">
        <f t="shared" si="19"/>
        <v>12.368719999999987</v>
      </c>
      <c r="C51" s="24">
        <f t="shared" ref="C51:C52" si="21">B51/40</f>
        <v>0.30921799999999966</v>
      </c>
      <c r="D51" s="19"/>
      <c r="I51" s="25">
        <f>D59*$H$7</f>
        <v>0.30921799999999999</v>
      </c>
      <c r="J51" s="3">
        <f t="shared" ref="J51:AV51" si="22">I51*(1+$B$6)</f>
        <v>0.30921799999999999</v>
      </c>
      <c r="K51" s="3">
        <f t="shared" si="22"/>
        <v>0.30921799999999999</v>
      </c>
      <c r="L51" s="3">
        <f t="shared" si="22"/>
        <v>0.30921799999999999</v>
      </c>
      <c r="M51" s="3">
        <f t="shared" si="22"/>
        <v>0.30921799999999999</v>
      </c>
      <c r="N51" s="3">
        <f t="shared" si="22"/>
        <v>0.30921799999999999</v>
      </c>
      <c r="O51" s="3">
        <f t="shared" si="22"/>
        <v>0.30921799999999999</v>
      </c>
      <c r="P51" s="3">
        <f t="shared" si="22"/>
        <v>0.30921799999999999</v>
      </c>
      <c r="Q51" s="3">
        <f t="shared" si="22"/>
        <v>0.30921799999999999</v>
      </c>
      <c r="R51" s="3">
        <f t="shared" si="22"/>
        <v>0.30921799999999999</v>
      </c>
      <c r="S51" s="3">
        <f t="shared" si="22"/>
        <v>0.30921799999999999</v>
      </c>
      <c r="T51" s="3">
        <f t="shared" si="22"/>
        <v>0.30921799999999999</v>
      </c>
      <c r="U51" s="3">
        <f t="shared" si="22"/>
        <v>0.30921799999999999</v>
      </c>
      <c r="V51" s="3">
        <f t="shared" si="22"/>
        <v>0.30921799999999999</v>
      </c>
      <c r="W51" s="3">
        <f t="shared" si="22"/>
        <v>0.30921799999999999</v>
      </c>
      <c r="X51" s="3">
        <f t="shared" si="22"/>
        <v>0.30921799999999999</v>
      </c>
      <c r="Y51" s="3">
        <f t="shared" si="22"/>
        <v>0.30921799999999999</v>
      </c>
      <c r="Z51" s="3">
        <f t="shared" si="22"/>
        <v>0.30921799999999999</v>
      </c>
      <c r="AA51" s="3">
        <f t="shared" si="22"/>
        <v>0.30921799999999999</v>
      </c>
      <c r="AB51" s="3">
        <f t="shared" si="22"/>
        <v>0.30921799999999999</v>
      </c>
      <c r="AC51" s="3">
        <f t="shared" si="22"/>
        <v>0.30921799999999999</v>
      </c>
      <c r="AD51" s="3">
        <f t="shared" si="22"/>
        <v>0.30921799999999999</v>
      </c>
      <c r="AE51" s="3">
        <f t="shared" si="22"/>
        <v>0.30921799999999999</v>
      </c>
      <c r="AF51" s="3">
        <f t="shared" si="22"/>
        <v>0.30921799999999999</v>
      </c>
      <c r="AG51" s="3">
        <f t="shared" si="22"/>
        <v>0.30921799999999999</v>
      </c>
      <c r="AH51" s="3">
        <f t="shared" si="22"/>
        <v>0.30921799999999999</v>
      </c>
      <c r="AI51" s="3">
        <f t="shared" si="22"/>
        <v>0.30921799999999999</v>
      </c>
      <c r="AJ51" s="3">
        <f t="shared" si="22"/>
        <v>0.30921799999999999</v>
      </c>
      <c r="AK51" s="3">
        <f t="shared" si="22"/>
        <v>0.30921799999999999</v>
      </c>
      <c r="AL51" s="3">
        <f t="shared" si="22"/>
        <v>0.30921799999999999</v>
      </c>
      <c r="AM51" s="3">
        <f t="shared" si="22"/>
        <v>0.30921799999999999</v>
      </c>
      <c r="AN51" s="3">
        <f t="shared" si="22"/>
        <v>0.30921799999999999</v>
      </c>
      <c r="AO51" s="3">
        <f t="shared" si="22"/>
        <v>0.30921799999999999</v>
      </c>
      <c r="AP51" s="3">
        <f t="shared" si="22"/>
        <v>0.30921799999999999</v>
      </c>
      <c r="AQ51" s="3">
        <f t="shared" si="22"/>
        <v>0.30921799999999999</v>
      </c>
      <c r="AR51" s="3">
        <f t="shared" si="22"/>
        <v>0.30921799999999999</v>
      </c>
      <c r="AS51" s="3">
        <f t="shared" si="22"/>
        <v>0.30921799999999999</v>
      </c>
      <c r="AT51" s="3">
        <f t="shared" si="22"/>
        <v>0.30921799999999999</v>
      </c>
      <c r="AU51" s="3">
        <f t="shared" si="22"/>
        <v>0.30921799999999999</v>
      </c>
      <c r="AV51" s="3">
        <f t="shared" si="22"/>
        <v>0.30921799999999999</v>
      </c>
    </row>
    <row r="52" spans="1:51" hidden="1" x14ac:dyDescent="0.25">
      <c r="A52" t="s">
        <v>21</v>
      </c>
      <c r="B52" s="17">
        <f t="shared" si="19"/>
        <v>10.472559999999998</v>
      </c>
      <c r="C52" s="24">
        <f t="shared" si="21"/>
        <v>0.26181399999999994</v>
      </c>
      <c r="D52" s="19"/>
      <c r="I52" s="25">
        <f>D60*$H$7</f>
        <v>0.26181399999999999</v>
      </c>
      <c r="J52" s="3">
        <f t="shared" ref="J52:AV52" si="23">I52*(1+$B$6)</f>
        <v>0.26181399999999999</v>
      </c>
      <c r="K52" s="3">
        <f t="shared" si="23"/>
        <v>0.26181399999999999</v>
      </c>
      <c r="L52" s="3">
        <f t="shared" si="23"/>
        <v>0.26181399999999999</v>
      </c>
      <c r="M52" s="3">
        <f t="shared" si="23"/>
        <v>0.26181399999999999</v>
      </c>
      <c r="N52" s="3">
        <f t="shared" si="23"/>
        <v>0.26181399999999999</v>
      </c>
      <c r="O52" s="3">
        <f t="shared" si="23"/>
        <v>0.26181399999999999</v>
      </c>
      <c r="P52" s="3">
        <f t="shared" si="23"/>
        <v>0.26181399999999999</v>
      </c>
      <c r="Q52" s="3">
        <f t="shared" si="23"/>
        <v>0.26181399999999999</v>
      </c>
      <c r="R52" s="3">
        <f t="shared" si="23"/>
        <v>0.26181399999999999</v>
      </c>
      <c r="S52" s="3">
        <f t="shared" si="23"/>
        <v>0.26181399999999999</v>
      </c>
      <c r="T52" s="3">
        <f t="shared" si="23"/>
        <v>0.26181399999999999</v>
      </c>
      <c r="U52" s="3">
        <f t="shared" si="23"/>
        <v>0.26181399999999999</v>
      </c>
      <c r="V52" s="3">
        <f t="shared" si="23"/>
        <v>0.26181399999999999</v>
      </c>
      <c r="W52" s="3">
        <f t="shared" si="23"/>
        <v>0.26181399999999999</v>
      </c>
      <c r="X52" s="3">
        <f t="shared" si="23"/>
        <v>0.26181399999999999</v>
      </c>
      <c r="Y52" s="3">
        <f t="shared" si="23"/>
        <v>0.26181399999999999</v>
      </c>
      <c r="Z52" s="3">
        <f t="shared" si="23"/>
        <v>0.26181399999999999</v>
      </c>
      <c r="AA52" s="3">
        <f t="shared" si="23"/>
        <v>0.26181399999999999</v>
      </c>
      <c r="AB52" s="3">
        <f t="shared" si="23"/>
        <v>0.26181399999999999</v>
      </c>
      <c r="AC52" s="3">
        <f t="shared" si="23"/>
        <v>0.26181399999999999</v>
      </c>
      <c r="AD52" s="3">
        <f t="shared" si="23"/>
        <v>0.26181399999999999</v>
      </c>
      <c r="AE52" s="3">
        <f t="shared" si="23"/>
        <v>0.26181399999999999</v>
      </c>
      <c r="AF52" s="3">
        <f t="shared" si="23"/>
        <v>0.26181399999999999</v>
      </c>
      <c r="AG52" s="3">
        <f t="shared" si="23"/>
        <v>0.26181399999999999</v>
      </c>
      <c r="AH52" s="3">
        <f t="shared" si="23"/>
        <v>0.26181399999999999</v>
      </c>
      <c r="AI52" s="3">
        <f t="shared" si="23"/>
        <v>0.26181399999999999</v>
      </c>
      <c r="AJ52" s="3">
        <f t="shared" si="23"/>
        <v>0.26181399999999999</v>
      </c>
      <c r="AK52" s="3">
        <f t="shared" si="23"/>
        <v>0.26181399999999999</v>
      </c>
      <c r="AL52" s="3">
        <f t="shared" si="23"/>
        <v>0.26181399999999999</v>
      </c>
      <c r="AM52" s="3">
        <f t="shared" si="23"/>
        <v>0.26181399999999999</v>
      </c>
      <c r="AN52" s="3">
        <f t="shared" si="23"/>
        <v>0.26181399999999999</v>
      </c>
      <c r="AO52" s="3">
        <f t="shared" si="23"/>
        <v>0.26181399999999999</v>
      </c>
      <c r="AP52" s="3">
        <f t="shared" si="23"/>
        <v>0.26181399999999999</v>
      </c>
      <c r="AQ52" s="3">
        <f t="shared" si="23"/>
        <v>0.26181399999999999</v>
      </c>
      <c r="AR52" s="3">
        <f t="shared" si="23"/>
        <v>0.26181399999999999</v>
      </c>
      <c r="AS52" s="3">
        <f t="shared" si="23"/>
        <v>0.26181399999999999</v>
      </c>
      <c r="AT52" s="3">
        <f t="shared" si="23"/>
        <v>0.26181399999999999</v>
      </c>
      <c r="AU52" s="3">
        <f t="shared" si="23"/>
        <v>0.26181399999999999</v>
      </c>
      <c r="AV52" s="3">
        <f t="shared" si="23"/>
        <v>0.26181399999999999</v>
      </c>
    </row>
    <row r="53" spans="1:51" hidden="1" x14ac:dyDescent="0.25">
      <c r="A53" s="1"/>
      <c r="B53" s="17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idden="1" x14ac:dyDescent="0.25">
      <c r="A54" s="1" t="s">
        <v>22</v>
      </c>
      <c r="B54" s="17">
        <f t="shared" si="19"/>
        <v>22.987920000000013</v>
      </c>
      <c r="C54" s="17">
        <f>B54/40</f>
        <v>0.57469800000000038</v>
      </c>
      <c r="D54" s="19"/>
      <c r="G54">
        <f>SUM(G50:G52)</f>
        <v>0</v>
      </c>
      <c r="H54">
        <f t="shared" ref="H54:AY54" si="24">SUM(H50:H52)</f>
        <v>0</v>
      </c>
      <c r="I54">
        <f t="shared" si="24"/>
        <v>0.57469799999999993</v>
      </c>
      <c r="J54">
        <f t="shared" si="24"/>
        <v>0.57469799999999993</v>
      </c>
      <c r="K54">
        <f t="shared" si="24"/>
        <v>0.57469799999999993</v>
      </c>
      <c r="L54">
        <f t="shared" si="24"/>
        <v>0.57469799999999993</v>
      </c>
      <c r="M54">
        <f t="shared" si="24"/>
        <v>0.57469799999999993</v>
      </c>
      <c r="N54">
        <f t="shared" si="24"/>
        <v>0.57469799999999993</v>
      </c>
      <c r="O54">
        <f t="shared" si="24"/>
        <v>0.57469799999999993</v>
      </c>
      <c r="P54">
        <f t="shared" si="24"/>
        <v>0.57469799999999993</v>
      </c>
      <c r="Q54">
        <f t="shared" si="24"/>
        <v>0.57469799999999993</v>
      </c>
      <c r="R54">
        <f t="shared" si="24"/>
        <v>0.57469799999999993</v>
      </c>
      <c r="S54">
        <f t="shared" si="24"/>
        <v>0.57469799999999993</v>
      </c>
      <c r="T54">
        <f t="shared" si="24"/>
        <v>0.57469799999999993</v>
      </c>
      <c r="U54">
        <f t="shared" si="24"/>
        <v>0.57469799999999993</v>
      </c>
      <c r="V54">
        <f t="shared" si="24"/>
        <v>0.57469799999999993</v>
      </c>
      <c r="W54">
        <f t="shared" si="24"/>
        <v>0.57469799999999993</v>
      </c>
      <c r="X54">
        <f t="shared" si="24"/>
        <v>0.57469799999999993</v>
      </c>
      <c r="Y54">
        <f t="shared" si="24"/>
        <v>0.57469799999999993</v>
      </c>
      <c r="Z54">
        <f t="shared" si="24"/>
        <v>0.57469799999999993</v>
      </c>
      <c r="AA54">
        <f t="shared" si="24"/>
        <v>0.57469799999999993</v>
      </c>
      <c r="AB54">
        <f t="shared" si="24"/>
        <v>0.57469799999999993</v>
      </c>
      <c r="AC54">
        <f t="shared" si="24"/>
        <v>0.57469799999999993</v>
      </c>
      <c r="AD54">
        <f t="shared" si="24"/>
        <v>0.57469799999999993</v>
      </c>
      <c r="AE54">
        <f t="shared" si="24"/>
        <v>0.57469799999999993</v>
      </c>
      <c r="AF54">
        <f t="shared" si="24"/>
        <v>0.57469799999999993</v>
      </c>
      <c r="AG54">
        <f t="shared" si="24"/>
        <v>0.57469799999999993</v>
      </c>
      <c r="AH54">
        <f t="shared" si="24"/>
        <v>0.57469799999999993</v>
      </c>
      <c r="AI54">
        <f t="shared" si="24"/>
        <v>0.57469799999999993</v>
      </c>
      <c r="AJ54">
        <f t="shared" si="24"/>
        <v>0.57469799999999993</v>
      </c>
      <c r="AK54">
        <f t="shared" si="24"/>
        <v>0.57469799999999993</v>
      </c>
      <c r="AL54">
        <f t="shared" si="24"/>
        <v>0.57469799999999993</v>
      </c>
      <c r="AM54">
        <f t="shared" si="24"/>
        <v>0.57469799999999993</v>
      </c>
      <c r="AN54">
        <f t="shared" si="24"/>
        <v>0.57469799999999993</v>
      </c>
      <c r="AO54">
        <f t="shared" si="24"/>
        <v>0.57469799999999993</v>
      </c>
      <c r="AP54">
        <f t="shared" si="24"/>
        <v>0.57469799999999993</v>
      </c>
      <c r="AQ54">
        <f t="shared" si="24"/>
        <v>0.57469799999999993</v>
      </c>
      <c r="AR54">
        <f t="shared" si="24"/>
        <v>0.57469799999999993</v>
      </c>
      <c r="AS54">
        <f t="shared" si="24"/>
        <v>0.57469799999999993</v>
      </c>
      <c r="AT54">
        <f t="shared" si="24"/>
        <v>0.57469799999999993</v>
      </c>
      <c r="AU54">
        <f t="shared" si="24"/>
        <v>0.57469799999999993</v>
      </c>
      <c r="AV54">
        <f t="shared" si="24"/>
        <v>0.57469799999999993</v>
      </c>
      <c r="AW54">
        <f t="shared" si="24"/>
        <v>0</v>
      </c>
      <c r="AX54">
        <f t="shared" si="24"/>
        <v>0</v>
      </c>
      <c r="AY54">
        <f t="shared" si="24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24</v>
      </c>
      <c r="C56" s="19"/>
      <c r="D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idden="1" x14ac:dyDescent="0.25">
      <c r="A57" s="1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t="s">
        <v>19</v>
      </c>
      <c r="B58" s="17">
        <f t="shared" ref="B58:B62" si="25">SUM(G58:AV58)</f>
        <v>0.14664000000000008</v>
      </c>
      <c r="C58" s="19">
        <f>B58/40</f>
        <v>3.6660000000000017E-3</v>
      </c>
      <c r="D58" s="27">
        <v>3.666E-3</v>
      </c>
      <c r="E58" s="23">
        <f t="shared" ref="E58:E60" si="26">D58-C58</f>
        <v>0</v>
      </c>
      <c r="G58" s="17">
        <f>G50/G7</f>
        <v>0</v>
      </c>
      <c r="I58" s="3">
        <f t="shared" ref="I58:AV58" si="27">I50/I7</f>
        <v>3.666E-3</v>
      </c>
      <c r="J58" s="3">
        <f t="shared" si="27"/>
        <v>3.666E-3</v>
      </c>
      <c r="K58" s="3">
        <f t="shared" si="27"/>
        <v>3.666E-3</v>
      </c>
      <c r="L58" s="3">
        <f t="shared" si="27"/>
        <v>3.666E-3</v>
      </c>
      <c r="M58" s="3">
        <f t="shared" si="27"/>
        <v>3.666E-3</v>
      </c>
      <c r="N58" s="3">
        <f t="shared" si="27"/>
        <v>3.666E-3</v>
      </c>
      <c r="O58" s="3">
        <f t="shared" si="27"/>
        <v>3.666E-3</v>
      </c>
      <c r="P58" s="3">
        <f t="shared" si="27"/>
        <v>3.666E-3</v>
      </c>
      <c r="Q58" s="3">
        <f t="shared" si="27"/>
        <v>3.666E-3</v>
      </c>
      <c r="R58" s="3">
        <f t="shared" si="27"/>
        <v>3.666E-3</v>
      </c>
      <c r="S58" s="3">
        <f t="shared" si="27"/>
        <v>3.666E-3</v>
      </c>
      <c r="T58" s="3">
        <f t="shared" si="27"/>
        <v>3.666E-3</v>
      </c>
      <c r="U58" s="3">
        <f t="shared" si="27"/>
        <v>3.666E-3</v>
      </c>
      <c r="V58" s="3">
        <f t="shared" si="27"/>
        <v>3.666E-3</v>
      </c>
      <c r="W58" s="3">
        <f t="shared" si="27"/>
        <v>3.666E-3</v>
      </c>
      <c r="X58" s="3">
        <f t="shared" si="27"/>
        <v>3.666E-3</v>
      </c>
      <c r="Y58" s="3">
        <f t="shared" si="27"/>
        <v>3.666E-3</v>
      </c>
      <c r="Z58" s="3">
        <f t="shared" si="27"/>
        <v>3.666E-3</v>
      </c>
      <c r="AA58" s="3">
        <f t="shared" si="27"/>
        <v>3.666E-3</v>
      </c>
      <c r="AB58" s="3">
        <f t="shared" si="27"/>
        <v>3.666E-3</v>
      </c>
      <c r="AC58" s="3">
        <f t="shared" si="27"/>
        <v>3.666E-3</v>
      </c>
      <c r="AD58" s="3">
        <f t="shared" si="27"/>
        <v>3.666E-3</v>
      </c>
      <c r="AE58" s="3">
        <f t="shared" si="27"/>
        <v>3.666E-3</v>
      </c>
      <c r="AF58" s="3">
        <f t="shared" si="27"/>
        <v>3.666E-3</v>
      </c>
      <c r="AG58" s="3">
        <f t="shared" si="27"/>
        <v>3.666E-3</v>
      </c>
      <c r="AH58" s="3">
        <f t="shared" si="27"/>
        <v>3.666E-3</v>
      </c>
      <c r="AI58" s="3">
        <f t="shared" si="27"/>
        <v>3.666E-3</v>
      </c>
      <c r="AJ58" s="3">
        <f t="shared" si="27"/>
        <v>3.666E-3</v>
      </c>
      <c r="AK58" s="3">
        <f t="shared" si="27"/>
        <v>3.666E-3</v>
      </c>
      <c r="AL58" s="3">
        <f t="shared" si="27"/>
        <v>3.666E-3</v>
      </c>
      <c r="AM58" s="3">
        <f t="shared" si="27"/>
        <v>3.666E-3</v>
      </c>
      <c r="AN58" s="3">
        <f t="shared" si="27"/>
        <v>3.666E-3</v>
      </c>
      <c r="AO58" s="3">
        <f t="shared" si="27"/>
        <v>3.666E-3</v>
      </c>
      <c r="AP58" s="3">
        <f t="shared" si="27"/>
        <v>3.666E-3</v>
      </c>
      <c r="AQ58" s="3">
        <f t="shared" si="27"/>
        <v>3.666E-3</v>
      </c>
      <c r="AR58" s="3">
        <f t="shared" si="27"/>
        <v>3.666E-3</v>
      </c>
      <c r="AS58" s="3">
        <f t="shared" si="27"/>
        <v>3.666E-3</v>
      </c>
      <c r="AT58" s="3">
        <f t="shared" si="27"/>
        <v>3.666E-3</v>
      </c>
      <c r="AU58" s="3">
        <f t="shared" si="27"/>
        <v>3.666E-3</v>
      </c>
      <c r="AV58" s="3">
        <f t="shared" si="27"/>
        <v>3.666E-3</v>
      </c>
    </row>
    <row r="59" spans="1:51" hidden="1" x14ac:dyDescent="0.25">
      <c r="A59" t="s">
        <v>20</v>
      </c>
      <c r="B59" s="17">
        <f t="shared" si="25"/>
        <v>12.368719999999987</v>
      </c>
      <c r="C59" s="19">
        <f t="shared" ref="C59:C60" si="28">B59/40</f>
        <v>0.30921799999999966</v>
      </c>
      <c r="D59" s="27">
        <v>0.30921799999999999</v>
      </c>
      <c r="E59" s="23">
        <f t="shared" si="26"/>
        <v>0</v>
      </c>
      <c r="G59" s="17">
        <f>G51/G7</f>
        <v>0</v>
      </c>
      <c r="I59" s="3">
        <f t="shared" ref="I59:AV59" si="29">I51/I7</f>
        <v>0.30921799999999999</v>
      </c>
      <c r="J59" s="3">
        <f t="shared" si="29"/>
        <v>0.30921799999999999</v>
      </c>
      <c r="K59" s="3">
        <f t="shared" si="29"/>
        <v>0.30921799999999999</v>
      </c>
      <c r="L59" s="3">
        <f t="shared" si="29"/>
        <v>0.30921799999999999</v>
      </c>
      <c r="M59" s="3">
        <f t="shared" si="29"/>
        <v>0.30921799999999999</v>
      </c>
      <c r="N59" s="3">
        <f t="shared" si="29"/>
        <v>0.30921799999999999</v>
      </c>
      <c r="O59" s="3">
        <f t="shared" si="29"/>
        <v>0.30921799999999999</v>
      </c>
      <c r="P59" s="3">
        <f t="shared" si="29"/>
        <v>0.30921799999999999</v>
      </c>
      <c r="Q59" s="3">
        <f t="shared" si="29"/>
        <v>0.30921799999999999</v>
      </c>
      <c r="R59" s="3">
        <f t="shared" si="29"/>
        <v>0.30921799999999999</v>
      </c>
      <c r="S59" s="3">
        <f t="shared" si="29"/>
        <v>0.30921799999999999</v>
      </c>
      <c r="T59" s="3">
        <f t="shared" si="29"/>
        <v>0.30921799999999999</v>
      </c>
      <c r="U59" s="3">
        <f t="shared" si="29"/>
        <v>0.30921799999999999</v>
      </c>
      <c r="V59" s="3">
        <f t="shared" si="29"/>
        <v>0.30921799999999999</v>
      </c>
      <c r="W59" s="3">
        <f t="shared" si="29"/>
        <v>0.30921799999999999</v>
      </c>
      <c r="X59" s="3">
        <f t="shared" si="29"/>
        <v>0.30921799999999999</v>
      </c>
      <c r="Y59" s="3">
        <f t="shared" si="29"/>
        <v>0.30921799999999999</v>
      </c>
      <c r="Z59" s="3">
        <f t="shared" si="29"/>
        <v>0.30921799999999999</v>
      </c>
      <c r="AA59" s="3">
        <f t="shared" si="29"/>
        <v>0.30921799999999999</v>
      </c>
      <c r="AB59" s="3">
        <f t="shared" si="29"/>
        <v>0.30921799999999999</v>
      </c>
      <c r="AC59" s="3">
        <f t="shared" si="29"/>
        <v>0.30921799999999999</v>
      </c>
      <c r="AD59" s="3">
        <f t="shared" si="29"/>
        <v>0.30921799999999999</v>
      </c>
      <c r="AE59" s="3">
        <f t="shared" si="29"/>
        <v>0.30921799999999999</v>
      </c>
      <c r="AF59" s="3">
        <f t="shared" si="29"/>
        <v>0.30921799999999999</v>
      </c>
      <c r="AG59" s="3">
        <f t="shared" si="29"/>
        <v>0.30921799999999999</v>
      </c>
      <c r="AH59" s="3">
        <f t="shared" si="29"/>
        <v>0.30921799999999999</v>
      </c>
      <c r="AI59" s="3">
        <f t="shared" si="29"/>
        <v>0.30921799999999999</v>
      </c>
      <c r="AJ59" s="3">
        <f t="shared" si="29"/>
        <v>0.30921799999999999</v>
      </c>
      <c r="AK59" s="3">
        <f t="shared" si="29"/>
        <v>0.30921799999999999</v>
      </c>
      <c r="AL59" s="3">
        <f t="shared" si="29"/>
        <v>0.30921799999999999</v>
      </c>
      <c r="AM59" s="3">
        <f t="shared" si="29"/>
        <v>0.30921799999999999</v>
      </c>
      <c r="AN59" s="3">
        <f t="shared" si="29"/>
        <v>0.30921799999999999</v>
      </c>
      <c r="AO59" s="3">
        <f t="shared" si="29"/>
        <v>0.30921799999999999</v>
      </c>
      <c r="AP59" s="3">
        <f t="shared" si="29"/>
        <v>0.30921799999999999</v>
      </c>
      <c r="AQ59" s="3">
        <f t="shared" si="29"/>
        <v>0.30921799999999999</v>
      </c>
      <c r="AR59" s="3">
        <f t="shared" si="29"/>
        <v>0.30921799999999999</v>
      </c>
      <c r="AS59" s="3">
        <f t="shared" si="29"/>
        <v>0.30921799999999999</v>
      </c>
      <c r="AT59" s="3">
        <f t="shared" si="29"/>
        <v>0.30921799999999999</v>
      </c>
      <c r="AU59" s="3">
        <f t="shared" si="29"/>
        <v>0.30921799999999999</v>
      </c>
      <c r="AV59" s="3">
        <f t="shared" si="29"/>
        <v>0.30921799999999999</v>
      </c>
    </row>
    <row r="60" spans="1:51" hidden="1" x14ac:dyDescent="0.25">
      <c r="A60" t="s">
        <v>21</v>
      </c>
      <c r="B60" s="17">
        <f t="shared" si="25"/>
        <v>10.472559999999998</v>
      </c>
      <c r="C60" s="19">
        <f t="shared" si="28"/>
        <v>0.26181399999999994</v>
      </c>
      <c r="D60" s="27">
        <v>0.26181399999999999</v>
      </c>
      <c r="E60" s="23">
        <f t="shared" si="26"/>
        <v>0</v>
      </c>
      <c r="G60" s="17">
        <f>G52/G7</f>
        <v>0</v>
      </c>
      <c r="I60" s="3">
        <f t="shared" ref="I60:AV60" si="30">I52/I7</f>
        <v>0.26181399999999999</v>
      </c>
      <c r="J60" s="3">
        <f t="shared" si="30"/>
        <v>0.26181399999999999</v>
      </c>
      <c r="K60" s="3">
        <f t="shared" si="30"/>
        <v>0.26181399999999999</v>
      </c>
      <c r="L60" s="3">
        <f t="shared" si="30"/>
        <v>0.26181399999999999</v>
      </c>
      <c r="M60" s="3">
        <f t="shared" si="30"/>
        <v>0.26181399999999999</v>
      </c>
      <c r="N60" s="3">
        <f t="shared" si="30"/>
        <v>0.26181399999999999</v>
      </c>
      <c r="O60" s="3">
        <f t="shared" si="30"/>
        <v>0.26181399999999999</v>
      </c>
      <c r="P60" s="3">
        <f t="shared" si="30"/>
        <v>0.26181399999999999</v>
      </c>
      <c r="Q60" s="3">
        <f t="shared" si="30"/>
        <v>0.26181399999999999</v>
      </c>
      <c r="R60" s="3">
        <f t="shared" si="30"/>
        <v>0.26181399999999999</v>
      </c>
      <c r="S60" s="3">
        <f t="shared" si="30"/>
        <v>0.26181399999999999</v>
      </c>
      <c r="T60" s="3">
        <f t="shared" si="30"/>
        <v>0.26181399999999999</v>
      </c>
      <c r="U60" s="3">
        <f t="shared" si="30"/>
        <v>0.26181399999999999</v>
      </c>
      <c r="V60" s="3">
        <f t="shared" si="30"/>
        <v>0.26181399999999999</v>
      </c>
      <c r="W60" s="3">
        <f t="shared" si="30"/>
        <v>0.26181399999999999</v>
      </c>
      <c r="X60" s="3">
        <f t="shared" si="30"/>
        <v>0.26181399999999999</v>
      </c>
      <c r="Y60" s="3">
        <f t="shared" si="30"/>
        <v>0.26181399999999999</v>
      </c>
      <c r="Z60" s="3">
        <f t="shared" si="30"/>
        <v>0.26181399999999999</v>
      </c>
      <c r="AA60" s="3">
        <f t="shared" si="30"/>
        <v>0.26181399999999999</v>
      </c>
      <c r="AB60" s="3">
        <f t="shared" si="30"/>
        <v>0.26181399999999999</v>
      </c>
      <c r="AC60" s="3">
        <f t="shared" si="30"/>
        <v>0.26181399999999999</v>
      </c>
      <c r="AD60" s="3">
        <f t="shared" si="30"/>
        <v>0.26181399999999999</v>
      </c>
      <c r="AE60" s="3">
        <f t="shared" si="30"/>
        <v>0.26181399999999999</v>
      </c>
      <c r="AF60" s="3">
        <f t="shared" si="30"/>
        <v>0.26181399999999999</v>
      </c>
      <c r="AG60" s="3">
        <f t="shared" si="30"/>
        <v>0.26181399999999999</v>
      </c>
      <c r="AH60" s="3">
        <f t="shared" si="30"/>
        <v>0.26181399999999999</v>
      </c>
      <c r="AI60" s="3">
        <f t="shared" si="30"/>
        <v>0.26181399999999999</v>
      </c>
      <c r="AJ60" s="3">
        <f t="shared" si="30"/>
        <v>0.26181399999999999</v>
      </c>
      <c r="AK60" s="3">
        <f t="shared" si="30"/>
        <v>0.26181399999999999</v>
      </c>
      <c r="AL60" s="3">
        <f t="shared" si="30"/>
        <v>0.26181399999999999</v>
      </c>
      <c r="AM60" s="3">
        <f t="shared" si="30"/>
        <v>0.26181399999999999</v>
      </c>
      <c r="AN60" s="3">
        <f t="shared" si="30"/>
        <v>0.26181399999999999</v>
      </c>
      <c r="AO60" s="3">
        <f t="shared" si="30"/>
        <v>0.26181399999999999</v>
      </c>
      <c r="AP60" s="3">
        <f t="shared" si="30"/>
        <v>0.26181399999999999</v>
      </c>
      <c r="AQ60" s="3">
        <f t="shared" si="30"/>
        <v>0.26181399999999999</v>
      </c>
      <c r="AR60" s="3">
        <f t="shared" si="30"/>
        <v>0.26181399999999999</v>
      </c>
      <c r="AS60" s="3">
        <f t="shared" si="30"/>
        <v>0.26181399999999999</v>
      </c>
      <c r="AT60" s="3">
        <f t="shared" si="30"/>
        <v>0.26181399999999999</v>
      </c>
      <c r="AU60" s="3">
        <f t="shared" si="30"/>
        <v>0.26181399999999999</v>
      </c>
      <c r="AV60" s="3">
        <f t="shared" si="30"/>
        <v>0.26181399999999999</v>
      </c>
    </row>
    <row r="61" spans="1:51" hidden="1" x14ac:dyDescent="0.25">
      <c r="A61" s="1"/>
      <c r="B61" s="17"/>
      <c r="C61" s="19"/>
      <c r="D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51" hidden="1" x14ac:dyDescent="0.25">
      <c r="A62" s="1" t="s">
        <v>25</v>
      </c>
      <c r="B62" s="17">
        <f t="shared" si="25"/>
        <v>22.987920000000013</v>
      </c>
      <c r="C62" s="19">
        <f>B62/40</f>
        <v>0.57469800000000038</v>
      </c>
      <c r="D62" s="19"/>
      <c r="G62" s="17">
        <f>SUM(G58:G61)</f>
        <v>0</v>
      </c>
      <c r="H62" s="17">
        <f t="shared" ref="H62:AY62" si="31">SUM(H58:H61)</f>
        <v>0</v>
      </c>
      <c r="I62" s="17">
        <f t="shared" si="31"/>
        <v>0.57469799999999993</v>
      </c>
      <c r="J62" s="17">
        <f t="shared" si="31"/>
        <v>0.57469799999999993</v>
      </c>
      <c r="K62" s="17">
        <f t="shared" si="31"/>
        <v>0.57469799999999993</v>
      </c>
      <c r="L62" s="17">
        <f t="shared" si="31"/>
        <v>0.57469799999999993</v>
      </c>
      <c r="M62" s="17">
        <f t="shared" si="31"/>
        <v>0.57469799999999993</v>
      </c>
      <c r="N62" s="17">
        <f t="shared" si="31"/>
        <v>0.57469799999999993</v>
      </c>
      <c r="O62" s="17">
        <f t="shared" si="31"/>
        <v>0.57469799999999993</v>
      </c>
      <c r="P62" s="17">
        <f t="shared" si="31"/>
        <v>0.57469799999999993</v>
      </c>
      <c r="Q62" s="17">
        <f t="shared" si="31"/>
        <v>0.57469799999999993</v>
      </c>
      <c r="R62" s="17">
        <f t="shared" si="31"/>
        <v>0.57469799999999993</v>
      </c>
      <c r="S62" s="17">
        <f t="shared" si="31"/>
        <v>0.57469799999999993</v>
      </c>
      <c r="T62" s="17">
        <f t="shared" si="31"/>
        <v>0.57469799999999993</v>
      </c>
      <c r="U62" s="17">
        <f t="shared" si="31"/>
        <v>0.57469799999999993</v>
      </c>
      <c r="V62" s="17">
        <f t="shared" si="31"/>
        <v>0.57469799999999993</v>
      </c>
      <c r="W62" s="17">
        <f t="shared" si="31"/>
        <v>0.57469799999999993</v>
      </c>
      <c r="X62" s="17">
        <f t="shared" si="31"/>
        <v>0.57469799999999993</v>
      </c>
      <c r="Y62" s="17">
        <f t="shared" si="31"/>
        <v>0.57469799999999993</v>
      </c>
      <c r="Z62" s="17">
        <f t="shared" si="31"/>
        <v>0.57469799999999993</v>
      </c>
      <c r="AA62" s="17">
        <f t="shared" si="31"/>
        <v>0.57469799999999993</v>
      </c>
      <c r="AB62" s="17">
        <f t="shared" si="31"/>
        <v>0.57469799999999993</v>
      </c>
      <c r="AC62" s="17">
        <f t="shared" si="31"/>
        <v>0.57469799999999993</v>
      </c>
      <c r="AD62" s="17">
        <f t="shared" si="31"/>
        <v>0.57469799999999993</v>
      </c>
      <c r="AE62" s="17">
        <f t="shared" si="31"/>
        <v>0.57469799999999993</v>
      </c>
      <c r="AF62" s="17">
        <f t="shared" si="31"/>
        <v>0.57469799999999993</v>
      </c>
      <c r="AG62" s="17">
        <f t="shared" si="31"/>
        <v>0.57469799999999993</v>
      </c>
      <c r="AH62" s="17">
        <f t="shared" si="31"/>
        <v>0.57469799999999993</v>
      </c>
      <c r="AI62" s="17">
        <f t="shared" si="31"/>
        <v>0.57469799999999993</v>
      </c>
      <c r="AJ62" s="17">
        <f t="shared" si="31"/>
        <v>0.57469799999999993</v>
      </c>
      <c r="AK62" s="17">
        <f t="shared" si="31"/>
        <v>0.57469799999999993</v>
      </c>
      <c r="AL62" s="17">
        <f t="shared" si="31"/>
        <v>0.57469799999999993</v>
      </c>
      <c r="AM62" s="17">
        <f t="shared" si="31"/>
        <v>0.57469799999999993</v>
      </c>
      <c r="AN62" s="17">
        <f t="shared" si="31"/>
        <v>0.57469799999999993</v>
      </c>
      <c r="AO62" s="17">
        <f t="shared" si="31"/>
        <v>0.57469799999999993</v>
      </c>
      <c r="AP62" s="17">
        <f t="shared" si="31"/>
        <v>0.57469799999999993</v>
      </c>
      <c r="AQ62" s="17">
        <f t="shared" si="31"/>
        <v>0.57469799999999993</v>
      </c>
      <c r="AR62" s="17">
        <f t="shared" si="31"/>
        <v>0.57469799999999993</v>
      </c>
      <c r="AS62" s="17">
        <f t="shared" si="31"/>
        <v>0.57469799999999993</v>
      </c>
      <c r="AT62" s="17">
        <f t="shared" si="31"/>
        <v>0.57469799999999993</v>
      </c>
      <c r="AU62" s="17">
        <f t="shared" si="31"/>
        <v>0.57469799999999993</v>
      </c>
      <c r="AV62" s="17">
        <f t="shared" si="31"/>
        <v>0.57469799999999993</v>
      </c>
      <c r="AW62" s="17">
        <f t="shared" si="31"/>
        <v>0</v>
      </c>
      <c r="AX62" s="17">
        <f t="shared" si="31"/>
        <v>0</v>
      </c>
      <c r="AY62" s="17">
        <f t="shared" si="31"/>
        <v>0</v>
      </c>
    </row>
    <row r="63" spans="1:51" hidden="1" x14ac:dyDescent="0.25">
      <c r="A63" s="1"/>
      <c r="C63" s="19"/>
      <c r="D63" s="1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1" hidden="1" x14ac:dyDescent="0.25">
      <c r="A64" s="1"/>
      <c r="C64" s="19"/>
      <c r="D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5">
      <c r="A65" s="1" t="s">
        <v>26</v>
      </c>
      <c r="B65" s="17">
        <f t="shared" ref="B65" si="32">SUM(G65:AV65)</f>
        <v>-4.8000000000000034</v>
      </c>
      <c r="C65" s="19">
        <f>B65/40</f>
        <v>-0.12000000000000008</v>
      </c>
      <c r="D65" s="19"/>
      <c r="I65" s="22">
        <v>-0.12</v>
      </c>
      <c r="J65" s="3">
        <f>I65</f>
        <v>-0.12</v>
      </c>
      <c r="K65" s="3">
        <f t="shared" ref="K65:AV65" si="33">J65</f>
        <v>-0.12</v>
      </c>
      <c r="L65" s="3">
        <f t="shared" si="33"/>
        <v>-0.12</v>
      </c>
      <c r="M65" s="3">
        <f t="shared" si="33"/>
        <v>-0.12</v>
      </c>
      <c r="N65" s="3">
        <f t="shared" si="33"/>
        <v>-0.12</v>
      </c>
      <c r="O65" s="3">
        <f t="shared" si="33"/>
        <v>-0.12</v>
      </c>
      <c r="P65" s="3">
        <f t="shared" si="33"/>
        <v>-0.12</v>
      </c>
      <c r="Q65" s="3">
        <f t="shared" si="33"/>
        <v>-0.12</v>
      </c>
      <c r="R65" s="3">
        <f t="shared" si="33"/>
        <v>-0.12</v>
      </c>
      <c r="S65" s="3">
        <f t="shared" si="33"/>
        <v>-0.12</v>
      </c>
      <c r="T65" s="3">
        <f t="shared" si="33"/>
        <v>-0.12</v>
      </c>
      <c r="U65" s="3">
        <f t="shared" si="33"/>
        <v>-0.12</v>
      </c>
      <c r="V65" s="3">
        <f t="shared" si="33"/>
        <v>-0.12</v>
      </c>
      <c r="W65" s="3">
        <f t="shared" si="33"/>
        <v>-0.12</v>
      </c>
      <c r="X65" s="3">
        <f t="shared" si="33"/>
        <v>-0.12</v>
      </c>
      <c r="Y65" s="3">
        <f t="shared" si="33"/>
        <v>-0.12</v>
      </c>
      <c r="Z65" s="3">
        <f t="shared" si="33"/>
        <v>-0.12</v>
      </c>
      <c r="AA65" s="3">
        <f t="shared" si="33"/>
        <v>-0.12</v>
      </c>
      <c r="AB65" s="3">
        <f t="shared" si="33"/>
        <v>-0.12</v>
      </c>
      <c r="AC65" s="3">
        <f t="shared" si="33"/>
        <v>-0.12</v>
      </c>
      <c r="AD65" s="3">
        <f t="shared" si="33"/>
        <v>-0.12</v>
      </c>
      <c r="AE65" s="3">
        <f t="shared" si="33"/>
        <v>-0.12</v>
      </c>
      <c r="AF65" s="3">
        <f t="shared" si="33"/>
        <v>-0.12</v>
      </c>
      <c r="AG65" s="3">
        <f t="shared" si="33"/>
        <v>-0.12</v>
      </c>
      <c r="AH65" s="3">
        <f t="shared" si="33"/>
        <v>-0.12</v>
      </c>
      <c r="AI65" s="3">
        <f t="shared" si="33"/>
        <v>-0.12</v>
      </c>
      <c r="AJ65" s="3">
        <f t="shared" si="33"/>
        <v>-0.12</v>
      </c>
      <c r="AK65" s="3">
        <f t="shared" si="33"/>
        <v>-0.12</v>
      </c>
      <c r="AL65" s="3">
        <f t="shared" si="33"/>
        <v>-0.12</v>
      </c>
      <c r="AM65" s="3">
        <f t="shared" si="33"/>
        <v>-0.12</v>
      </c>
      <c r="AN65" s="3">
        <f t="shared" si="33"/>
        <v>-0.12</v>
      </c>
      <c r="AO65" s="3">
        <f t="shared" si="33"/>
        <v>-0.12</v>
      </c>
      <c r="AP65" s="3">
        <f t="shared" si="33"/>
        <v>-0.12</v>
      </c>
      <c r="AQ65" s="3">
        <f t="shared" si="33"/>
        <v>-0.12</v>
      </c>
      <c r="AR65" s="3">
        <f t="shared" si="33"/>
        <v>-0.12</v>
      </c>
      <c r="AS65" s="3">
        <f t="shared" si="33"/>
        <v>-0.12</v>
      </c>
      <c r="AT65" s="3">
        <f t="shared" si="33"/>
        <v>-0.12</v>
      </c>
      <c r="AU65" s="3">
        <f t="shared" si="33"/>
        <v>-0.12</v>
      </c>
      <c r="AV65" s="3">
        <f t="shared" si="33"/>
        <v>-0.12</v>
      </c>
    </row>
    <row r="66" spans="1:48" hidden="1" x14ac:dyDescent="0.25">
      <c r="A66" s="1"/>
      <c r="C66" s="19"/>
      <c r="D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idden="1" x14ac:dyDescent="0.25">
      <c r="A67" s="1" t="s">
        <v>27</v>
      </c>
      <c r="B67" s="17">
        <f t="shared" ref="B67" si="34">SUM(G67:AV67)</f>
        <v>9.6000000000000068</v>
      </c>
      <c r="C67" s="19">
        <f>B67/40</f>
        <v>0.24000000000000016</v>
      </c>
      <c r="D67" s="19"/>
      <c r="I67" s="3">
        <f>D69*H7</f>
        <v>0.24</v>
      </c>
      <c r="J67" s="3">
        <f t="shared" ref="J67:AV67" si="35">I67*(1+$B$6)</f>
        <v>0.24</v>
      </c>
      <c r="K67" s="3">
        <f t="shared" si="35"/>
        <v>0.24</v>
      </c>
      <c r="L67" s="3">
        <f t="shared" si="35"/>
        <v>0.24</v>
      </c>
      <c r="M67" s="3">
        <f t="shared" si="35"/>
        <v>0.24</v>
      </c>
      <c r="N67" s="3">
        <f t="shared" si="35"/>
        <v>0.24</v>
      </c>
      <c r="O67" s="3">
        <f t="shared" si="35"/>
        <v>0.24</v>
      </c>
      <c r="P67" s="3">
        <f t="shared" si="35"/>
        <v>0.24</v>
      </c>
      <c r="Q67" s="3">
        <f t="shared" si="35"/>
        <v>0.24</v>
      </c>
      <c r="R67" s="3">
        <f t="shared" si="35"/>
        <v>0.24</v>
      </c>
      <c r="S67" s="3">
        <f t="shared" si="35"/>
        <v>0.24</v>
      </c>
      <c r="T67" s="3">
        <f t="shared" si="35"/>
        <v>0.24</v>
      </c>
      <c r="U67" s="3">
        <f t="shared" si="35"/>
        <v>0.24</v>
      </c>
      <c r="V67" s="3">
        <f t="shared" si="35"/>
        <v>0.24</v>
      </c>
      <c r="W67" s="3">
        <f t="shared" si="35"/>
        <v>0.24</v>
      </c>
      <c r="X67" s="3">
        <f t="shared" si="35"/>
        <v>0.24</v>
      </c>
      <c r="Y67" s="3">
        <f t="shared" si="35"/>
        <v>0.24</v>
      </c>
      <c r="Z67" s="3">
        <f t="shared" si="35"/>
        <v>0.24</v>
      </c>
      <c r="AA67" s="3">
        <f t="shared" si="35"/>
        <v>0.24</v>
      </c>
      <c r="AB67" s="3">
        <f t="shared" si="35"/>
        <v>0.24</v>
      </c>
      <c r="AC67" s="3">
        <f t="shared" si="35"/>
        <v>0.24</v>
      </c>
      <c r="AD67" s="3">
        <f t="shared" si="35"/>
        <v>0.24</v>
      </c>
      <c r="AE67" s="3">
        <f t="shared" si="35"/>
        <v>0.24</v>
      </c>
      <c r="AF67" s="3">
        <f t="shared" si="35"/>
        <v>0.24</v>
      </c>
      <c r="AG67" s="3">
        <f t="shared" si="35"/>
        <v>0.24</v>
      </c>
      <c r="AH67" s="3">
        <f t="shared" si="35"/>
        <v>0.24</v>
      </c>
      <c r="AI67" s="3">
        <f t="shared" si="35"/>
        <v>0.24</v>
      </c>
      <c r="AJ67" s="3">
        <f t="shared" si="35"/>
        <v>0.24</v>
      </c>
      <c r="AK67" s="3">
        <f t="shared" si="35"/>
        <v>0.24</v>
      </c>
      <c r="AL67" s="3">
        <f t="shared" si="35"/>
        <v>0.24</v>
      </c>
      <c r="AM67" s="3">
        <f t="shared" si="35"/>
        <v>0.24</v>
      </c>
      <c r="AN67" s="3">
        <f t="shared" si="35"/>
        <v>0.24</v>
      </c>
      <c r="AO67" s="3">
        <f t="shared" si="35"/>
        <v>0.24</v>
      </c>
      <c r="AP67" s="3">
        <f t="shared" si="35"/>
        <v>0.24</v>
      </c>
      <c r="AQ67" s="3">
        <f t="shared" si="35"/>
        <v>0.24</v>
      </c>
      <c r="AR67" s="3">
        <f t="shared" si="35"/>
        <v>0.24</v>
      </c>
      <c r="AS67" s="3">
        <f t="shared" si="35"/>
        <v>0.24</v>
      </c>
      <c r="AT67" s="3">
        <f t="shared" si="35"/>
        <v>0.24</v>
      </c>
      <c r="AU67" s="3">
        <f t="shared" si="35"/>
        <v>0.24</v>
      </c>
      <c r="AV67" s="3">
        <f t="shared" si="35"/>
        <v>0.24</v>
      </c>
    </row>
    <row r="68" spans="1:48" hidden="1" x14ac:dyDescent="0.25">
      <c r="A68" s="1"/>
      <c r="B68" s="17"/>
      <c r="C68" s="19"/>
      <c r="D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idden="1" x14ac:dyDescent="0.25">
      <c r="A69" s="1" t="s">
        <v>28</v>
      </c>
      <c r="B69" s="17">
        <f t="shared" ref="B69" si="36">SUM(G69:AV69)</f>
        <v>9.6000000000000068</v>
      </c>
      <c r="C69" s="19">
        <f t="shared" ref="C69" si="37">B69/40</f>
        <v>0.24000000000000016</v>
      </c>
      <c r="D69" s="28">
        <v>0.24</v>
      </c>
      <c r="E69" s="23">
        <f t="shared" ref="E69" si="38">D69-C69</f>
        <v>0</v>
      </c>
      <c r="I69" s="3">
        <f t="shared" ref="I69:AV69" si="39">I67/I7</f>
        <v>0.24</v>
      </c>
      <c r="J69" s="3">
        <f t="shared" si="39"/>
        <v>0.24</v>
      </c>
      <c r="K69" s="3">
        <f t="shared" si="39"/>
        <v>0.24</v>
      </c>
      <c r="L69" s="3">
        <f t="shared" si="39"/>
        <v>0.24</v>
      </c>
      <c r="M69" s="3">
        <f t="shared" si="39"/>
        <v>0.24</v>
      </c>
      <c r="N69" s="3">
        <f t="shared" si="39"/>
        <v>0.24</v>
      </c>
      <c r="O69" s="3">
        <f t="shared" si="39"/>
        <v>0.24</v>
      </c>
      <c r="P69" s="3">
        <f t="shared" si="39"/>
        <v>0.24</v>
      </c>
      <c r="Q69" s="3">
        <f t="shared" si="39"/>
        <v>0.24</v>
      </c>
      <c r="R69" s="3">
        <f t="shared" si="39"/>
        <v>0.24</v>
      </c>
      <c r="S69" s="3">
        <f t="shared" si="39"/>
        <v>0.24</v>
      </c>
      <c r="T69" s="3">
        <f t="shared" si="39"/>
        <v>0.24</v>
      </c>
      <c r="U69" s="3">
        <f t="shared" si="39"/>
        <v>0.24</v>
      </c>
      <c r="V69" s="3">
        <f t="shared" si="39"/>
        <v>0.24</v>
      </c>
      <c r="W69" s="3">
        <f t="shared" si="39"/>
        <v>0.24</v>
      </c>
      <c r="X69" s="3">
        <f t="shared" si="39"/>
        <v>0.24</v>
      </c>
      <c r="Y69" s="3">
        <f t="shared" si="39"/>
        <v>0.24</v>
      </c>
      <c r="Z69" s="3">
        <f t="shared" si="39"/>
        <v>0.24</v>
      </c>
      <c r="AA69" s="3">
        <f t="shared" si="39"/>
        <v>0.24</v>
      </c>
      <c r="AB69" s="3">
        <f t="shared" si="39"/>
        <v>0.24</v>
      </c>
      <c r="AC69" s="3">
        <f t="shared" si="39"/>
        <v>0.24</v>
      </c>
      <c r="AD69" s="3">
        <f t="shared" si="39"/>
        <v>0.24</v>
      </c>
      <c r="AE69" s="3">
        <f t="shared" si="39"/>
        <v>0.24</v>
      </c>
      <c r="AF69" s="3">
        <f t="shared" si="39"/>
        <v>0.24</v>
      </c>
      <c r="AG69" s="3">
        <f t="shared" si="39"/>
        <v>0.24</v>
      </c>
      <c r="AH69" s="3">
        <f t="shared" si="39"/>
        <v>0.24</v>
      </c>
      <c r="AI69" s="3">
        <f t="shared" si="39"/>
        <v>0.24</v>
      </c>
      <c r="AJ69" s="3">
        <f t="shared" si="39"/>
        <v>0.24</v>
      </c>
      <c r="AK69" s="3">
        <f t="shared" si="39"/>
        <v>0.24</v>
      </c>
      <c r="AL69" s="3">
        <f t="shared" si="39"/>
        <v>0.24</v>
      </c>
      <c r="AM69" s="3">
        <f t="shared" si="39"/>
        <v>0.24</v>
      </c>
      <c r="AN69" s="3">
        <f t="shared" si="39"/>
        <v>0.24</v>
      </c>
      <c r="AO69" s="3">
        <f t="shared" si="39"/>
        <v>0.24</v>
      </c>
      <c r="AP69" s="3">
        <f t="shared" si="39"/>
        <v>0.24</v>
      </c>
      <c r="AQ69" s="3">
        <f t="shared" si="39"/>
        <v>0.24</v>
      </c>
      <c r="AR69" s="3">
        <f t="shared" si="39"/>
        <v>0.24</v>
      </c>
      <c r="AS69" s="3">
        <f t="shared" si="39"/>
        <v>0.24</v>
      </c>
      <c r="AT69" s="3">
        <f t="shared" si="39"/>
        <v>0.24</v>
      </c>
      <c r="AU69" s="3">
        <f t="shared" si="39"/>
        <v>0.24</v>
      </c>
      <c r="AV69" s="3">
        <f t="shared" si="39"/>
        <v>0.24</v>
      </c>
    </row>
    <row r="73" spans="1:48" x14ac:dyDescent="0.25">
      <c r="A73" s="1" t="s">
        <v>29</v>
      </c>
      <c r="C73" s="19"/>
      <c r="D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5">
      <c r="A74" t="s">
        <v>14</v>
      </c>
      <c r="B74" s="17">
        <f t="shared" ref="B74:B75" si="40">SUM(G74:AV74)</f>
        <v>11.57800000000001</v>
      </c>
      <c r="C74" s="19">
        <f t="shared" ref="C74:C75" si="41">B74/40</f>
        <v>0.28945000000000026</v>
      </c>
      <c r="D74" s="19"/>
      <c r="G74" s="17">
        <f t="shared" ref="G74:AV74" si="42">G23</f>
        <v>0</v>
      </c>
      <c r="H74" s="17">
        <f t="shared" si="42"/>
        <v>0</v>
      </c>
      <c r="I74" s="17">
        <f t="shared" si="42"/>
        <v>0.28944999999999999</v>
      </c>
      <c r="J74" s="17">
        <f t="shared" si="42"/>
        <v>0.28944999999999999</v>
      </c>
      <c r="K74" s="17">
        <f t="shared" si="42"/>
        <v>0.28944999999999999</v>
      </c>
      <c r="L74" s="17">
        <f t="shared" si="42"/>
        <v>0.28944999999999999</v>
      </c>
      <c r="M74" s="17">
        <f t="shared" si="42"/>
        <v>0.28944999999999999</v>
      </c>
      <c r="N74" s="17">
        <f t="shared" si="42"/>
        <v>0.28944999999999999</v>
      </c>
      <c r="O74" s="17">
        <f t="shared" si="42"/>
        <v>0.28944999999999999</v>
      </c>
      <c r="P74" s="17">
        <f t="shared" si="42"/>
        <v>0.28944999999999999</v>
      </c>
      <c r="Q74" s="17">
        <f t="shared" si="42"/>
        <v>0.28944999999999999</v>
      </c>
      <c r="R74" s="17">
        <f t="shared" si="42"/>
        <v>0.28944999999999999</v>
      </c>
      <c r="S74" s="17">
        <f t="shared" si="42"/>
        <v>0.28944999999999999</v>
      </c>
      <c r="T74" s="17">
        <f t="shared" si="42"/>
        <v>0.28944999999999999</v>
      </c>
      <c r="U74" s="17">
        <f t="shared" si="42"/>
        <v>0.28944999999999999</v>
      </c>
      <c r="V74" s="17">
        <f t="shared" si="42"/>
        <v>0.28944999999999999</v>
      </c>
      <c r="W74" s="17">
        <f t="shared" si="42"/>
        <v>0.28944999999999999</v>
      </c>
      <c r="X74" s="17">
        <f t="shared" si="42"/>
        <v>0.28944999999999999</v>
      </c>
      <c r="Y74" s="17">
        <f t="shared" si="42"/>
        <v>0.28944999999999999</v>
      </c>
      <c r="Z74" s="17">
        <f t="shared" si="42"/>
        <v>0.28944999999999999</v>
      </c>
      <c r="AA74" s="17">
        <f t="shared" si="42"/>
        <v>0.28944999999999999</v>
      </c>
      <c r="AB74" s="17">
        <f t="shared" si="42"/>
        <v>0.28944999999999999</v>
      </c>
      <c r="AC74" s="17">
        <f t="shared" si="42"/>
        <v>0.28944999999999999</v>
      </c>
      <c r="AD74" s="17">
        <f t="shared" si="42"/>
        <v>0.28944999999999999</v>
      </c>
      <c r="AE74" s="17">
        <f t="shared" si="42"/>
        <v>0.28944999999999999</v>
      </c>
      <c r="AF74" s="17">
        <f t="shared" si="42"/>
        <v>0.28944999999999999</v>
      </c>
      <c r="AG74" s="17">
        <f t="shared" si="42"/>
        <v>0.28944999999999999</v>
      </c>
      <c r="AH74" s="17">
        <f t="shared" si="42"/>
        <v>0.28944999999999999</v>
      </c>
      <c r="AI74" s="17">
        <f t="shared" si="42"/>
        <v>0.28944999999999999</v>
      </c>
      <c r="AJ74" s="17">
        <f t="shared" si="42"/>
        <v>0.28944999999999999</v>
      </c>
      <c r="AK74" s="17">
        <f t="shared" si="42"/>
        <v>0.28944999999999999</v>
      </c>
      <c r="AL74" s="17">
        <f t="shared" si="42"/>
        <v>0.28944999999999999</v>
      </c>
      <c r="AM74" s="17">
        <f t="shared" si="42"/>
        <v>0.28944999999999999</v>
      </c>
      <c r="AN74" s="17">
        <f t="shared" si="42"/>
        <v>0.28944999999999999</v>
      </c>
      <c r="AO74" s="17">
        <f t="shared" si="42"/>
        <v>0.28944999999999999</v>
      </c>
      <c r="AP74" s="17">
        <f t="shared" si="42"/>
        <v>0.28944999999999999</v>
      </c>
      <c r="AQ74" s="17">
        <f t="shared" si="42"/>
        <v>0.28944999999999999</v>
      </c>
      <c r="AR74" s="17">
        <f t="shared" si="42"/>
        <v>0.28944999999999999</v>
      </c>
      <c r="AS74" s="17">
        <f t="shared" si="42"/>
        <v>0.28944999999999999</v>
      </c>
      <c r="AT74" s="17">
        <f t="shared" si="42"/>
        <v>0.28944999999999999</v>
      </c>
      <c r="AU74" s="17">
        <f t="shared" si="42"/>
        <v>0.28944999999999999</v>
      </c>
      <c r="AV74" s="17">
        <f t="shared" si="42"/>
        <v>0.28944999999999999</v>
      </c>
    </row>
    <row r="75" spans="1:48" x14ac:dyDescent="0.25">
      <c r="A75" t="s">
        <v>30</v>
      </c>
      <c r="B75" s="17">
        <f t="shared" si="40"/>
        <v>8.7124449999999882</v>
      </c>
      <c r="C75" s="19">
        <f t="shared" si="41"/>
        <v>0.21781112499999972</v>
      </c>
      <c r="D75" s="19"/>
      <c r="G75" s="17">
        <f t="shared" ref="G75:AV75" si="43">G24</f>
        <v>0.10130750000000001</v>
      </c>
      <c r="H75" s="17">
        <f t="shared" si="43"/>
        <v>0.30392250000000004</v>
      </c>
      <c r="I75" s="17">
        <f t="shared" si="43"/>
        <v>0.40523000000000003</v>
      </c>
      <c r="J75" s="17">
        <f t="shared" si="43"/>
        <v>0.39509925000000001</v>
      </c>
      <c r="K75" s="17">
        <f t="shared" si="43"/>
        <v>0.38496849999999999</v>
      </c>
      <c r="L75" s="17">
        <f t="shared" si="43"/>
        <v>0.37483774999999997</v>
      </c>
      <c r="M75" s="17">
        <f t="shared" si="43"/>
        <v>0.36470699999999995</v>
      </c>
      <c r="N75" s="17">
        <f t="shared" si="43"/>
        <v>0.35457624999999993</v>
      </c>
      <c r="O75" s="17">
        <f t="shared" si="43"/>
        <v>0.3444454999999999</v>
      </c>
      <c r="P75" s="17">
        <f t="shared" si="43"/>
        <v>0.33431474999999988</v>
      </c>
      <c r="Q75" s="17">
        <f t="shared" si="43"/>
        <v>0.32418399999999992</v>
      </c>
      <c r="R75" s="17">
        <f t="shared" si="43"/>
        <v>0.31405324999999989</v>
      </c>
      <c r="S75" s="17">
        <f t="shared" si="43"/>
        <v>0.30392249999999987</v>
      </c>
      <c r="T75" s="17">
        <f t="shared" si="43"/>
        <v>0.29379174999999985</v>
      </c>
      <c r="U75" s="17">
        <f t="shared" si="43"/>
        <v>0.28366099999999983</v>
      </c>
      <c r="V75" s="17">
        <f t="shared" si="43"/>
        <v>0.27353024999999981</v>
      </c>
      <c r="W75" s="17">
        <f t="shared" si="43"/>
        <v>0.26339949999999979</v>
      </c>
      <c r="X75" s="17">
        <f t="shared" si="43"/>
        <v>0.25326874999999976</v>
      </c>
      <c r="Y75" s="17">
        <f t="shared" si="43"/>
        <v>0.24313799999999977</v>
      </c>
      <c r="Z75" s="17">
        <f t="shared" si="43"/>
        <v>0.23300724999999975</v>
      </c>
      <c r="AA75" s="17">
        <f t="shared" si="43"/>
        <v>0.22287649999999973</v>
      </c>
      <c r="AB75" s="17">
        <f t="shared" si="43"/>
        <v>0.21274574999999971</v>
      </c>
      <c r="AC75" s="17">
        <f t="shared" si="43"/>
        <v>0.20261499999999968</v>
      </c>
      <c r="AD75" s="17">
        <f t="shared" si="43"/>
        <v>0.19248424999999969</v>
      </c>
      <c r="AE75" s="17">
        <f t="shared" si="43"/>
        <v>0.18235349999999967</v>
      </c>
      <c r="AF75" s="17">
        <f t="shared" si="43"/>
        <v>0.17222274999999965</v>
      </c>
      <c r="AG75" s="17">
        <f t="shared" si="43"/>
        <v>0.16209199999999963</v>
      </c>
      <c r="AH75" s="17">
        <f t="shared" si="43"/>
        <v>0.15196124999999963</v>
      </c>
      <c r="AI75" s="17">
        <f t="shared" si="43"/>
        <v>0.14183049999999961</v>
      </c>
      <c r="AJ75" s="17">
        <f t="shared" si="43"/>
        <v>0.13169974999999959</v>
      </c>
      <c r="AK75" s="17">
        <f t="shared" si="43"/>
        <v>0.12156899999999961</v>
      </c>
      <c r="AL75" s="17">
        <f t="shared" si="43"/>
        <v>0.1114382499999996</v>
      </c>
      <c r="AM75" s="17">
        <f t="shared" si="43"/>
        <v>0.10130749999999961</v>
      </c>
      <c r="AN75" s="17">
        <f t="shared" si="43"/>
        <v>9.1176749999999598E-2</v>
      </c>
      <c r="AO75" s="17">
        <f t="shared" si="43"/>
        <v>8.1045999999999604E-2</v>
      </c>
      <c r="AP75" s="17">
        <f t="shared" si="43"/>
        <v>7.0915249999999597E-2</v>
      </c>
      <c r="AQ75" s="17">
        <f t="shared" si="43"/>
        <v>6.0784499999999596E-2</v>
      </c>
      <c r="AR75" s="17">
        <f t="shared" si="43"/>
        <v>5.0653749999999595E-2</v>
      </c>
      <c r="AS75" s="17">
        <f t="shared" si="43"/>
        <v>4.0522999999999601E-2</v>
      </c>
      <c r="AT75" s="17">
        <f t="shared" si="43"/>
        <v>3.0392249999999597E-2</v>
      </c>
      <c r="AU75" s="17">
        <f t="shared" si="43"/>
        <v>2.0261499999999596E-2</v>
      </c>
      <c r="AV75" s="17">
        <f t="shared" si="43"/>
        <v>1.0130749999999597E-2</v>
      </c>
    </row>
    <row r="76" spans="1:48" s="1" customFormat="1" x14ac:dyDescent="0.25">
      <c r="A76" s="1" t="s">
        <v>31</v>
      </c>
      <c r="B76" s="3">
        <f>SUM(B74:B75)</f>
        <v>20.290444999999998</v>
      </c>
      <c r="C76" s="3">
        <f>SUM(C74:C75)</f>
        <v>0.50726112499999998</v>
      </c>
      <c r="D76" s="19"/>
      <c r="G76" s="3">
        <f>G75+G74</f>
        <v>0.10130750000000001</v>
      </c>
      <c r="H76" s="3">
        <f t="shared" ref="H76:AV76" si="44">H75+H74</f>
        <v>0.30392250000000004</v>
      </c>
      <c r="I76" s="3">
        <f t="shared" si="44"/>
        <v>0.69467999999999996</v>
      </c>
      <c r="J76" s="3">
        <f t="shared" si="44"/>
        <v>0.68454925</v>
      </c>
      <c r="K76" s="3">
        <f t="shared" si="44"/>
        <v>0.67441850000000003</v>
      </c>
      <c r="L76" s="3">
        <f t="shared" si="44"/>
        <v>0.66428774999999995</v>
      </c>
      <c r="M76" s="3">
        <f t="shared" si="44"/>
        <v>0.65415699999999988</v>
      </c>
      <c r="N76" s="3">
        <f t="shared" si="44"/>
        <v>0.64402624999999991</v>
      </c>
      <c r="O76" s="3">
        <f t="shared" si="44"/>
        <v>0.63389549999999995</v>
      </c>
      <c r="P76" s="3">
        <f t="shared" si="44"/>
        <v>0.62376474999999987</v>
      </c>
      <c r="Q76" s="3">
        <f t="shared" si="44"/>
        <v>0.6136339999999999</v>
      </c>
      <c r="R76" s="3">
        <f t="shared" si="44"/>
        <v>0.60350324999999994</v>
      </c>
      <c r="S76" s="3">
        <f t="shared" si="44"/>
        <v>0.59337249999999986</v>
      </c>
      <c r="T76" s="3">
        <f t="shared" si="44"/>
        <v>0.58324174999999978</v>
      </c>
      <c r="U76" s="3">
        <f t="shared" si="44"/>
        <v>0.57311099999999982</v>
      </c>
      <c r="V76" s="3">
        <f t="shared" si="44"/>
        <v>0.56298024999999985</v>
      </c>
      <c r="W76" s="3">
        <f t="shared" si="44"/>
        <v>0.55284949999999977</v>
      </c>
      <c r="X76" s="3">
        <f t="shared" si="44"/>
        <v>0.54271874999999969</v>
      </c>
      <c r="Y76" s="3">
        <f t="shared" si="44"/>
        <v>0.53258799999999973</v>
      </c>
      <c r="Z76" s="3">
        <f t="shared" si="44"/>
        <v>0.52245724999999976</v>
      </c>
      <c r="AA76" s="3">
        <f t="shared" si="44"/>
        <v>0.51232649999999968</v>
      </c>
      <c r="AB76" s="3">
        <f t="shared" si="44"/>
        <v>0.50219574999999972</v>
      </c>
      <c r="AC76" s="3">
        <f t="shared" si="44"/>
        <v>0.49206499999999964</v>
      </c>
      <c r="AD76" s="3">
        <f t="shared" si="44"/>
        <v>0.48193424999999968</v>
      </c>
      <c r="AE76" s="3">
        <f t="shared" si="44"/>
        <v>0.47180349999999965</v>
      </c>
      <c r="AF76" s="3">
        <f t="shared" si="44"/>
        <v>0.46167274999999963</v>
      </c>
      <c r="AG76" s="3">
        <f t="shared" si="44"/>
        <v>0.45154199999999961</v>
      </c>
      <c r="AH76" s="3">
        <f t="shared" si="44"/>
        <v>0.44141124999999959</v>
      </c>
      <c r="AI76" s="3">
        <f t="shared" si="44"/>
        <v>0.43128049999999962</v>
      </c>
      <c r="AJ76" s="3">
        <f t="shared" si="44"/>
        <v>0.42114974999999955</v>
      </c>
      <c r="AK76" s="3">
        <f t="shared" si="44"/>
        <v>0.41101899999999958</v>
      </c>
      <c r="AL76" s="3">
        <f t="shared" si="44"/>
        <v>0.40088824999999961</v>
      </c>
      <c r="AM76" s="3">
        <f t="shared" si="44"/>
        <v>0.39075749999999959</v>
      </c>
      <c r="AN76" s="3">
        <f t="shared" si="44"/>
        <v>0.38062674999999957</v>
      </c>
      <c r="AO76" s="3">
        <f t="shared" si="44"/>
        <v>0.3704959999999996</v>
      </c>
      <c r="AP76" s="3">
        <f t="shared" si="44"/>
        <v>0.36036524999999958</v>
      </c>
      <c r="AQ76" s="3">
        <f t="shared" si="44"/>
        <v>0.35023449999999956</v>
      </c>
      <c r="AR76" s="3">
        <f t="shared" si="44"/>
        <v>0.34010374999999959</v>
      </c>
      <c r="AS76" s="3">
        <f t="shared" si="44"/>
        <v>0.32997299999999957</v>
      </c>
      <c r="AT76" s="3">
        <f t="shared" si="44"/>
        <v>0.31984224999999961</v>
      </c>
      <c r="AU76" s="3">
        <f t="shared" si="44"/>
        <v>0.30971149999999958</v>
      </c>
      <c r="AV76" s="3">
        <f t="shared" si="44"/>
        <v>0.29958074999999956</v>
      </c>
    </row>
    <row r="77" spans="1:48" x14ac:dyDescent="0.25">
      <c r="A77" s="1"/>
      <c r="C77" s="19"/>
      <c r="D77" s="19"/>
    </row>
    <row r="78" spans="1:48" x14ac:dyDescent="0.25">
      <c r="A78" t="s">
        <v>19</v>
      </c>
      <c r="B78" s="17">
        <f t="shared" ref="B78:B80" si="45">SUM(G78:AV78)</f>
        <v>1.5297499999999991</v>
      </c>
      <c r="C78" s="19">
        <f t="shared" ref="C78:C80" si="46">B78/40</f>
        <v>3.8243749999999979E-2</v>
      </c>
      <c r="D78" s="19"/>
      <c r="G78" s="17">
        <f>G40</f>
        <v>0</v>
      </c>
      <c r="H78" s="17">
        <f t="shared" ref="H78:AV80" si="47">H40</f>
        <v>0</v>
      </c>
      <c r="I78" s="17">
        <f t="shared" si="47"/>
        <v>3.824375E-2</v>
      </c>
      <c r="J78" s="17">
        <f t="shared" si="47"/>
        <v>3.824375E-2</v>
      </c>
      <c r="K78" s="17">
        <f t="shared" si="47"/>
        <v>3.824375E-2</v>
      </c>
      <c r="L78" s="17">
        <f t="shared" si="47"/>
        <v>3.824375E-2</v>
      </c>
      <c r="M78" s="17">
        <f t="shared" si="47"/>
        <v>3.824375E-2</v>
      </c>
      <c r="N78" s="17">
        <f t="shared" si="47"/>
        <v>3.824375E-2</v>
      </c>
      <c r="O78" s="17">
        <f t="shared" si="47"/>
        <v>3.824375E-2</v>
      </c>
      <c r="P78" s="17">
        <f t="shared" si="47"/>
        <v>3.824375E-2</v>
      </c>
      <c r="Q78" s="17">
        <f t="shared" si="47"/>
        <v>3.824375E-2</v>
      </c>
      <c r="R78" s="17">
        <f t="shared" si="47"/>
        <v>3.824375E-2</v>
      </c>
      <c r="S78" s="17">
        <f t="shared" si="47"/>
        <v>3.824375E-2</v>
      </c>
      <c r="T78" s="17">
        <f t="shared" si="47"/>
        <v>3.824375E-2</v>
      </c>
      <c r="U78" s="17">
        <f t="shared" si="47"/>
        <v>3.824375E-2</v>
      </c>
      <c r="V78" s="17">
        <f t="shared" si="47"/>
        <v>3.824375E-2</v>
      </c>
      <c r="W78" s="17">
        <f t="shared" si="47"/>
        <v>3.824375E-2</v>
      </c>
      <c r="X78" s="17">
        <f t="shared" si="47"/>
        <v>3.824375E-2</v>
      </c>
      <c r="Y78" s="17">
        <f t="shared" si="47"/>
        <v>3.824375E-2</v>
      </c>
      <c r="Z78" s="17">
        <f t="shared" si="47"/>
        <v>3.824375E-2</v>
      </c>
      <c r="AA78" s="17">
        <f t="shared" si="47"/>
        <v>3.824375E-2</v>
      </c>
      <c r="AB78" s="17">
        <f t="shared" si="47"/>
        <v>3.824375E-2</v>
      </c>
      <c r="AC78" s="17">
        <f t="shared" si="47"/>
        <v>3.824375E-2</v>
      </c>
      <c r="AD78" s="17">
        <f t="shared" si="47"/>
        <v>3.824375E-2</v>
      </c>
      <c r="AE78" s="17">
        <f t="shared" si="47"/>
        <v>3.824375E-2</v>
      </c>
      <c r="AF78" s="17">
        <f t="shared" si="47"/>
        <v>3.824375E-2</v>
      </c>
      <c r="AG78" s="17">
        <f t="shared" si="47"/>
        <v>3.824375E-2</v>
      </c>
      <c r="AH78" s="17">
        <f t="shared" si="47"/>
        <v>3.824375E-2</v>
      </c>
      <c r="AI78" s="17">
        <f t="shared" si="47"/>
        <v>3.824375E-2</v>
      </c>
      <c r="AJ78" s="17">
        <f t="shared" si="47"/>
        <v>3.824375E-2</v>
      </c>
      <c r="AK78" s="17">
        <f t="shared" si="47"/>
        <v>3.824375E-2</v>
      </c>
      <c r="AL78" s="17">
        <f t="shared" si="47"/>
        <v>3.824375E-2</v>
      </c>
      <c r="AM78" s="17">
        <f t="shared" si="47"/>
        <v>3.824375E-2</v>
      </c>
      <c r="AN78" s="17">
        <f t="shared" si="47"/>
        <v>3.824375E-2</v>
      </c>
      <c r="AO78" s="17">
        <f t="shared" si="47"/>
        <v>3.824375E-2</v>
      </c>
      <c r="AP78" s="17">
        <f t="shared" si="47"/>
        <v>3.824375E-2</v>
      </c>
      <c r="AQ78" s="17">
        <f t="shared" si="47"/>
        <v>3.824375E-2</v>
      </c>
      <c r="AR78" s="17">
        <f t="shared" si="47"/>
        <v>3.824375E-2</v>
      </c>
      <c r="AS78" s="17">
        <f t="shared" si="47"/>
        <v>3.824375E-2</v>
      </c>
      <c r="AT78" s="17">
        <f t="shared" si="47"/>
        <v>3.824375E-2</v>
      </c>
      <c r="AU78" s="17">
        <f t="shared" si="47"/>
        <v>3.824375E-2</v>
      </c>
      <c r="AV78" s="17">
        <f t="shared" si="47"/>
        <v>3.824375E-2</v>
      </c>
    </row>
    <row r="79" spans="1:48" x14ac:dyDescent="0.25">
      <c r="A79" t="s">
        <v>20</v>
      </c>
      <c r="B79" s="17">
        <f t="shared" si="45"/>
        <v>6.7190063613567448</v>
      </c>
      <c r="C79" s="19">
        <f t="shared" si="46"/>
        <v>0.16797515903391863</v>
      </c>
      <c r="D79" s="19"/>
      <c r="G79" s="17">
        <f t="shared" ref="G79:V80" si="48">G41</f>
        <v>0</v>
      </c>
      <c r="H79" s="17">
        <f t="shared" si="48"/>
        <v>0</v>
      </c>
      <c r="I79" s="17">
        <f t="shared" si="48"/>
        <v>0.16797515903391846</v>
      </c>
      <c r="J79" s="17">
        <f t="shared" si="48"/>
        <v>0.16797515903391846</v>
      </c>
      <c r="K79" s="17">
        <f t="shared" si="48"/>
        <v>0.16797515903391846</v>
      </c>
      <c r="L79" s="17">
        <f t="shared" si="48"/>
        <v>0.16797515903391846</v>
      </c>
      <c r="M79" s="17">
        <f t="shared" si="48"/>
        <v>0.16797515903391846</v>
      </c>
      <c r="N79" s="17">
        <f t="shared" si="48"/>
        <v>0.16797515903391846</v>
      </c>
      <c r="O79" s="17">
        <f t="shared" si="48"/>
        <v>0.16797515903391846</v>
      </c>
      <c r="P79" s="17">
        <f t="shared" si="48"/>
        <v>0.16797515903391846</v>
      </c>
      <c r="Q79" s="17">
        <f t="shared" si="48"/>
        <v>0.16797515903391846</v>
      </c>
      <c r="R79" s="17">
        <f t="shared" si="48"/>
        <v>0.16797515903391846</v>
      </c>
      <c r="S79" s="17">
        <f t="shared" si="48"/>
        <v>0.16797515903391846</v>
      </c>
      <c r="T79" s="17">
        <f t="shared" si="48"/>
        <v>0.16797515903391846</v>
      </c>
      <c r="U79" s="17">
        <f t="shared" si="48"/>
        <v>0.16797515903391846</v>
      </c>
      <c r="V79" s="17">
        <f t="shared" si="48"/>
        <v>0.16797515903391846</v>
      </c>
      <c r="W79" s="17">
        <f t="shared" si="47"/>
        <v>0.16797515903391846</v>
      </c>
      <c r="X79" s="17">
        <f t="shared" si="47"/>
        <v>0.16797515903391846</v>
      </c>
      <c r="Y79" s="17">
        <f t="shared" si="47"/>
        <v>0.16797515903391846</v>
      </c>
      <c r="Z79" s="17">
        <f t="shared" si="47"/>
        <v>0.16797515903391846</v>
      </c>
      <c r="AA79" s="17">
        <f t="shared" si="47"/>
        <v>0.16797515903391846</v>
      </c>
      <c r="AB79" s="17">
        <f t="shared" si="47"/>
        <v>0.16797515903391846</v>
      </c>
      <c r="AC79" s="17">
        <f t="shared" si="47"/>
        <v>0.16797515903391846</v>
      </c>
      <c r="AD79" s="17">
        <f t="shared" si="47"/>
        <v>0.16797515903391846</v>
      </c>
      <c r="AE79" s="17">
        <f t="shared" si="47"/>
        <v>0.16797515903391846</v>
      </c>
      <c r="AF79" s="17">
        <f t="shared" si="47"/>
        <v>0.16797515903391846</v>
      </c>
      <c r="AG79" s="17">
        <f t="shared" si="47"/>
        <v>0.16797515903391846</v>
      </c>
      <c r="AH79" s="17">
        <f t="shared" si="47"/>
        <v>0.16797515903391846</v>
      </c>
      <c r="AI79" s="17">
        <f t="shared" si="47"/>
        <v>0.16797515903391846</v>
      </c>
      <c r="AJ79" s="17">
        <f t="shared" si="47"/>
        <v>0.16797515903391846</v>
      </c>
      <c r="AK79" s="17">
        <f t="shared" si="47"/>
        <v>0.16797515903391846</v>
      </c>
      <c r="AL79" s="17">
        <f t="shared" si="47"/>
        <v>0.16797515903391846</v>
      </c>
      <c r="AM79" s="17">
        <f t="shared" si="47"/>
        <v>0.16797515903391846</v>
      </c>
      <c r="AN79" s="17">
        <f t="shared" si="47"/>
        <v>0.16797515903391846</v>
      </c>
      <c r="AO79" s="17">
        <f t="shared" si="47"/>
        <v>0.16797515903391846</v>
      </c>
      <c r="AP79" s="17">
        <f t="shared" si="47"/>
        <v>0.16797515903391846</v>
      </c>
      <c r="AQ79" s="17">
        <f t="shared" si="47"/>
        <v>0.16797515903391846</v>
      </c>
      <c r="AR79" s="17">
        <f t="shared" si="47"/>
        <v>0.16797515903391846</v>
      </c>
      <c r="AS79" s="17">
        <f t="shared" si="47"/>
        <v>0.16797515903391846</v>
      </c>
      <c r="AT79" s="17">
        <f t="shared" si="47"/>
        <v>0.16797515903391846</v>
      </c>
      <c r="AU79" s="17">
        <f t="shared" si="47"/>
        <v>0.16797515903391846</v>
      </c>
      <c r="AV79" s="17">
        <f t="shared" si="47"/>
        <v>0.16797515903391846</v>
      </c>
    </row>
    <row r="80" spans="1:48" x14ac:dyDescent="0.25">
      <c r="A80" t="s">
        <v>32</v>
      </c>
      <c r="B80" s="17">
        <f t="shared" si="45"/>
        <v>4.9008734221987611</v>
      </c>
      <c r="C80" s="19">
        <f t="shared" si="46"/>
        <v>0.12252183555496902</v>
      </c>
      <c r="D80" s="19"/>
      <c r="G80" s="17">
        <f t="shared" si="48"/>
        <v>0</v>
      </c>
      <c r="H80" s="17">
        <f t="shared" si="48"/>
        <v>0</v>
      </c>
      <c r="I80" s="17">
        <f t="shared" si="48"/>
        <v>0.12252183555496897</v>
      </c>
      <c r="J80" s="17">
        <f t="shared" si="48"/>
        <v>0.12252183555496897</v>
      </c>
      <c r="K80" s="17">
        <f t="shared" si="48"/>
        <v>0.12252183555496897</v>
      </c>
      <c r="L80" s="17">
        <f t="shared" si="48"/>
        <v>0.12252183555496897</v>
      </c>
      <c r="M80" s="17">
        <f t="shared" si="48"/>
        <v>0.12252183555496897</v>
      </c>
      <c r="N80" s="17">
        <f t="shared" si="48"/>
        <v>0.12252183555496897</v>
      </c>
      <c r="O80" s="17">
        <f t="shared" si="48"/>
        <v>0.12252183555496897</v>
      </c>
      <c r="P80" s="17">
        <f t="shared" si="48"/>
        <v>0.12252183555496897</v>
      </c>
      <c r="Q80" s="17">
        <f t="shared" si="48"/>
        <v>0.12252183555496897</v>
      </c>
      <c r="R80" s="17">
        <f t="shared" si="48"/>
        <v>0.12252183555496897</v>
      </c>
      <c r="S80" s="17">
        <f t="shared" si="48"/>
        <v>0.12252183555496897</v>
      </c>
      <c r="T80" s="17">
        <f t="shared" si="48"/>
        <v>0.12252183555496897</v>
      </c>
      <c r="U80" s="17">
        <f t="shared" si="48"/>
        <v>0.12252183555496897</v>
      </c>
      <c r="V80" s="17">
        <f t="shared" si="48"/>
        <v>0.12252183555496897</v>
      </c>
      <c r="W80" s="17">
        <f t="shared" si="47"/>
        <v>0.12252183555496897</v>
      </c>
      <c r="X80" s="17">
        <f t="shared" si="47"/>
        <v>0.12252183555496897</v>
      </c>
      <c r="Y80" s="17">
        <f t="shared" si="47"/>
        <v>0.12252183555496897</v>
      </c>
      <c r="Z80" s="17">
        <f t="shared" si="47"/>
        <v>0.12252183555496897</v>
      </c>
      <c r="AA80" s="17">
        <f t="shared" si="47"/>
        <v>0.12252183555496897</v>
      </c>
      <c r="AB80" s="17">
        <f t="shared" si="47"/>
        <v>0.12252183555496897</v>
      </c>
      <c r="AC80" s="17">
        <f t="shared" si="47"/>
        <v>0.12252183555496897</v>
      </c>
      <c r="AD80" s="17">
        <f t="shared" si="47"/>
        <v>0.12252183555496897</v>
      </c>
      <c r="AE80" s="17">
        <f t="shared" si="47"/>
        <v>0.12252183555496897</v>
      </c>
      <c r="AF80" s="17">
        <f t="shared" si="47"/>
        <v>0.12252183555496897</v>
      </c>
      <c r="AG80" s="17">
        <f t="shared" si="47"/>
        <v>0.12252183555496897</v>
      </c>
      <c r="AH80" s="17">
        <f t="shared" si="47"/>
        <v>0.12252183555496897</v>
      </c>
      <c r="AI80" s="17">
        <f t="shared" si="47"/>
        <v>0.12252183555496897</v>
      </c>
      <c r="AJ80" s="17">
        <f t="shared" si="47"/>
        <v>0.12252183555496897</v>
      </c>
      <c r="AK80" s="17">
        <f t="shared" si="47"/>
        <v>0.12252183555496897</v>
      </c>
      <c r="AL80" s="17">
        <f t="shared" si="47"/>
        <v>0.12252183555496897</v>
      </c>
      <c r="AM80" s="17">
        <f t="shared" si="47"/>
        <v>0.12252183555496897</v>
      </c>
      <c r="AN80" s="17">
        <f t="shared" si="47"/>
        <v>0.12252183555496897</v>
      </c>
      <c r="AO80" s="17">
        <f t="shared" si="47"/>
        <v>0.12252183555496897</v>
      </c>
      <c r="AP80" s="17">
        <f t="shared" si="47"/>
        <v>0.12252183555496897</v>
      </c>
      <c r="AQ80" s="17">
        <f t="shared" si="47"/>
        <v>0.12252183555496897</v>
      </c>
      <c r="AR80" s="17">
        <f t="shared" si="47"/>
        <v>0.12252183555496897</v>
      </c>
      <c r="AS80" s="17">
        <f t="shared" si="47"/>
        <v>0.12252183555496897</v>
      </c>
      <c r="AT80" s="17">
        <f t="shared" si="47"/>
        <v>0.12252183555496897</v>
      </c>
      <c r="AU80" s="17">
        <f t="shared" si="47"/>
        <v>0.12252183555496897</v>
      </c>
      <c r="AV80" s="17">
        <f t="shared" si="47"/>
        <v>0.12252183555496897</v>
      </c>
    </row>
    <row r="81" spans="1:48" s="1" customFormat="1" x14ac:dyDescent="0.25">
      <c r="A81" s="1" t="s">
        <v>33</v>
      </c>
      <c r="B81" s="3">
        <f>SUM(B78:B80)</f>
        <v>13.149629783555504</v>
      </c>
      <c r="C81" s="3">
        <f>SUM(C78:C80)</f>
        <v>0.32874074458888763</v>
      </c>
      <c r="G81" s="3">
        <f>SUM(G78:G80)</f>
        <v>0</v>
      </c>
      <c r="H81" s="3">
        <f t="shared" ref="H81:AV81" si="49">SUM(H78:H80)</f>
        <v>0</v>
      </c>
      <c r="I81" s="3">
        <f t="shared" si="49"/>
        <v>0.32874074458888741</v>
      </c>
      <c r="J81" s="3">
        <f t="shared" si="49"/>
        <v>0.32874074458888741</v>
      </c>
      <c r="K81" s="3">
        <f t="shared" si="49"/>
        <v>0.32874074458888741</v>
      </c>
      <c r="L81" s="3">
        <f t="shared" si="49"/>
        <v>0.32874074458888741</v>
      </c>
      <c r="M81" s="3">
        <f t="shared" si="49"/>
        <v>0.32874074458888741</v>
      </c>
      <c r="N81" s="3">
        <f t="shared" si="49"/>
        <v>0.32874074458888741</v>
      </c>
      <c r="O81" s="3">
        <f t="shared" si="49"/>
        <v>0.32874074458888741</v>
      </c>
      <c r="P81" s="3">
        <f t="shared" si="49"/>
        <v>0.32874074458888741</v>
      </c>
      <c r="Q81" s="3">
        <f t="shared" si="49"/>
        <v>0.32874074458888741</v>
      </c>
      <c r="R81" s="3">
        <f t="shared" si="49"/>
        <v>0.32874074458888741</v>
      </c>
      <c r="S81" s="3">
        <f t="shared" si="49"/>
        <v>0.32874074458888741</v>
      </c>
      <c r="T81" s="3">
        <f t="shared" si="49"/>
        <v>0.32874074458888741</v>
      </c>
      <c r="U81" s="3">
        <f t="shared" si="49"/>
        <v>0.32874074458888741</v>
      </c>
      <c r="V81" s="3">
        <f t="shared" si="49"/>
        <v>0.32874074458888741</v>
      </c>
      <c r="W81" s="3">
        <f t="shared" si="49"/>
        <v>0.32874074458888741</v>
      </c>
      <c r="X81" s="3">
        <f t="shared" si="49"/>
        <v>0.32874074458888741</v>
      </c>
      <c r="Y81" s="3">
        <f t="shared" si="49"/>
        <v>0.32874074458888741</v>
      </c>
      <c r="Z81" s="3">
        <f t="shared" si="49"/>
        <v>0.32874074458888741</v>
      </c>
      <c r="AA81" s="3">
        <f t="shared" si="49"/>
        <v>0.32874074458888741</v>
      </c>
      <c r="AB81" s="3">
        <f t="shared" si="49"/>
        <v>0.32874074458888741</v>
      </c>
      <c r="AC81" s="3">
        <f t="shared" si="49"/>
        <v>0.32874074458888741</v>
      </c>
      <c r="AD81" s="3">
        <f t="shared" si="49"/>
        <v>0.32874074458888741</v>
      </c>
      <c r="AE81" s="3">
        <f t="shared" si="49"/>
        <v>0.32874074458888741</v>
      </c>
      <c r="AF81" s="3">
        <f t="shared" si="49"/>
        <v>0.32874074458888741</v>
      </c>
      <c r="AG81" s="3">
        <f t="shared" si="49"/>
        <v>0.32874074458888741</v>
      </c>
      <c r="AH81" s="3">
        <f t="shared" si="49"/>
        <v>0.32874074458888741</v>
      </c>
      <c r="AI81" s="3">
        <f t="shared" si="49"/>
        <v>0.32874074458888741</v>
      </c>
      <c r="AJ81" s="3">
        <f t="shared" si="49"/>
        <v>0.32874074458888741</v>
      </c>
      <c r="AK81" s="3">
        <f t="shared" si="49"/>
        <v>0.32874074458888741</v>
      </c>
      <c r="AL81" s="3">
        <f t="shared" si="49"/>
        <v>0.32874074458888741</v>
      </c>
      <c r="AM81" s="3">
        <f t="shared" si="49"/>
        <v>0.32874074458888741</v>
      </c>
      <c r="AN81" s="3">
        <f t="shared" si="49"/>
        <v>0.32874074458888741</v>
      </c>
      <c r="AO81" s="3">
        <f t="shared" si="49"/>
        <v>0.32874074458888741</v>
      </c>
      <c r="AP81" s="3">
        <f t="shared" si="49"/>
        <v>0.32874074458888741</v>
      </c>
      <c r="AQ81" s="3">
        <f t="shared" si="49"/>
        <v>0.32874074458888741</v>
      </c>
      <c r="AR81" s="3">
        <f t="shared" si="49"/>
        <v>0.32874074458888741</v>
      </c>
      <c r="AS81" s="3">
        <f t="shared" si="49"/>
        <v>0.32874074458888741</v>
      </c>
      <c r="AT81" s="3">
        <f t="shared" si="49"/>
        <v>0.32874074458888741</v>
      </c>
      <c r="AU81" s="3">
        <f t="shared" si="49"/>
        <v>0.32874074458888741</v>
      </c>
      <c r="AV81" s="3">
        <f t="shared" si="49"/>
        <v>0.32874074458888741</v>
      </c>
    </row>
    <row r="83" spans="1:48" x14ac:dyDescent="0.25">
      <c r="A83" s="1" t="s">
        <v>34</v>
      </c>
      <c r="B83" s="17">
        <f>B81+B76</f>
        <v>33.440074783555502</v>
      </c>
      <c r="C83" s="17">
        <f>C81+C76</f>
        <v>0.83600186958888756</v>
      </c>
      <c r="G83" s="17">
        <f>G81+G76</f>
        <v>0.10130750000000001</v>
      </c>
      <c r="H83" s="17">
        <f t="shared" ref="H83:AV83" si="50">H81+H76</f>
        <v>0.30392250000000004</v>
      </c>
      <c r="I83" s="17">
        <f t="shared" si="50"/>
        <v>1.0234207445888874</v>
      </c>
      <c r="J83" s="17">
        <f t="shared" si="50"/>
        <v>1.0132899945888874</v>
      </c>
      <c r="K83" s="17">
        <f t="shared" si="50"/>
        <v>1.0031592445888875</v>
      </c>
      <c r="L83" s="17">
        <f t="shared" si="50"/>
        <v>0.99302849458888742</v>
      </c>
      <c r="M83" s="17">
        <f t="shared" si="50"/>
        <v>0.98289774458888735</v>
      </c>
      <c r="N83" s="17">
        <f t="shared" si="50"/>
        <v>0.97276699458888727</v>
      </c>
      <c r="O83" s="17">
        <f t="shared" si="50"/>
        <v>0.96263624458888741</v>
      </c>
      <c r="P83" s="17">
        <f t="shared" si="50"/>
        <v>0.95250549458888734</v>
      </c>
      <c r="Q83" s="17">
        <f t="shared" si="50"/>
        <v>0.94237474458888726</v>
      </c>
      <c r="R83" s="17">
        <f t="shared" si="50"/>
        <v>0.9322439945888874</v>
      </c>
      <c r="S83" s="17">
        <f t="shared" si="50"/>
        <v>0.92211324458888733</v>
      </c>
      <c r="T83" s="17">
        <f t="shared" si="50"/>
        <v>0.91198249458888725</v>
      </c>
      <c r="U83" s="17">
        <f t="shared" si="50"/>
        <v>0.90185174458888717</v>
      </c>
      <c r="V83" s="17">
        <f t="shared" si="50"/>
        <v>0.89172099458888732</v>
      </c>
      <c r="W83" s="17">
        <f t="shared" si="50"/>
        <v>0.88159024458888724</v>
      </c>
      <c r="X83" s="17">
        <f t="shared" si="50"/>
        <v>0.87145949458888716</v>
      </c>
      <c r="Y83" s="17">
        <f t="shared" si="50"/>
        <v>0.86132874458888709</v>
      </c>
      <c r="Z83" s="17">
        <f t="shared" si="50"/>
        <v>0.85119799458888723</v>
      </c>
      <c r="AA83" s="17">
        <f t="shared" si="50"/>
        <v>0.84106724458888715</v>
      </c>
      <c r="AB83" s="17">
        <f t="shared" si="50"/>
        <v>0.83093649458888708</v>
      </c>
      <c r="AC83" s="17">
        <f t="shared" si="50"/>
        <v>0.820805744588887</v>
      </c>
      <c r="AD83" s="17">
        <f t="shared" si="50"/>
        <v>0.81067499458888714</v>
      </c>
      <c r="AE83" s="17">
        <f t="shared" si="50"/>
        <v>0.80054424458888707</v>
      </c>
      <c r="AF83" s="17">
        <f t="shared" si="50"/>
        <v>0.79041349458888699</v>
      </c>
      <c r="AG83" s="17">
        <f t="shared" si="50"/>
        <v>0.78028274458888702</v>
      </c>
      <c r="AH83" s="17">
        <f t="shared" si="50"/>
        <v>0.77015199458888706</v>
      </c>
      <c r="AI83" s="17">
        <f t="shared" si="50"/>
        <v>0.76002124458888698</v>
      </c>
      <c r="AJ83" s="17">
        <f t="shared" si="50"/>
        <v>0.7498904945888869</v>
      </c>
      <c r="AK83" s="17">
        <f t="shared" si="50"/>
        <v>0.73975974458888705</v>
      </c>
      <c r="AL83" s="17">
        <f t="shared" si="50"/>
        <v>0.72962899458888697</v>
      </c>
      <c r="AM83" s="17">
        <f t="shared" si="50"/>
        <v>0.719498244588887</v>
      </c>
      <c r="AN83" s="17">
        <f t="shared" si="50"/>
        <v>0.70936749458888704</v>
      </c>
      <c r="AO83" s="17">
        <f t="shared" si="50"/>
        <v>0.69923674458888696</v>
      </c>
      <c r="AP83" s="17">
        <f t="shared" si="50"/>
        <v>0.68910599458888699</v>
      </c>
      <c r="AQ83" s="17">
        <f t="shared" si="50"/>
        <v>0.67897524458888703</v>
      </c>
      <c r="AR83" s="17">
        <f t="shared" si="50"/>
        <v>0.66884449458888695</v>
      </c>
      <c r="AS83" s="17">
        <f t="shared" si="50"/>
        <v>0.65871374458888698</v>
      </c>
      <c r="AT83" s="17">
        <f t="shared" si="50"/>
        <v>0.64858299458888702</v>
      </c>
      <c r="AU83" s="17">
        <f t="shared" si="50"/>
        <v>0.63845224458888694</v>
      </c>
      <c r="AV83" s="17">
        <f t="shared" si="50"/>
        <v>0.62832149458888698</v>
      </c>
    </row>
    <row r="85" spans="1:48" x14ac:dyDescent="0.25">
      <c r="A85" t="s">
        <v>35</v>
      </c>
      <c r="B85" s="17">
        <f t="shared" ref="B85" si="51">SUM(G85:AV85)</f>
        <v>-4.8000000000000034</v>
      </c>
      <c r="C85" s="19">
        <f>B85/40</f>
        <v>-0.12000000000000008</v>
      </c>
      <c r="G85">
        <f>-G65</f>
        <v>0</v>
      </c>
      <c r="H85">
        <f t="shared" ref="H85" si="52">-H65</f>
        <v>0</v>
      </c>
      <c r="I85" s="17">
        <f>I65</f>
        <v>-0.12</v>
      </c>
      <c r="J85" s="17">
        <f t="shared" ref="J85:AV85" si="53">J65</f>
        <v>-0.12</v>
      </c>
      <c r="K85" s="17">
        <f t="shared" si="53"/>
        <v>-0.12</v>
      </c>
      <c r="L85" s="17">
        <f t="shared" si="53"/>
        <v>-0.12</v>
      </c>
      <c r="M85" s="17">
        <f t="shared" si="53"/>
        <v>-0.12</v>
      </c>
      <c r="N85" s="17">
        <f t="shared" si="53"/>
        <v>-0.12</v>
      </c>
      <c r="O85" s="17">
        <f t="shared" si="53"/>
        <v>-0.12</v>
      </c>
      <c r="P85" s="17">
        <f t="shared" si="53"/>
        <v>-0.12</v>
      </c>
      <c r="Q85" s="17">
        <f t="shared" si="53"/>
        <v>-0.12</v>
      </c>
      <c r="R85" s="17">
        <f t="shared" si="53"/>
        <v>-0.12</v>
      </c>
      <c r="S85" s="17">
        <f t="shared" si="53"/>
        <v>-0.12</v>
      </c>
      <c r="T85" s="17">
        <f t="shared" si="53"/>
        <v>-0.12</v>
      </c>
      <c r="U85" s="17">
        <f t="shared" si="53"/>
        <v>-0.12</v>
      </c>
      <c r="V85" s="17">
        <f t="shared" si="53"/>
        <v>-0.12</v>
      </c>
      <c r="W85" s="17">
        <f t="shared" si="53"/>
        <v>-0.12</v>
      </c>
      <c r="X85" s="17">
        <f t="shared" si="53"/>
        <v>-0.12</v>
      </c>
      <c r="Y85" s="17">
        <f t="shared" si="53"/>
        <v>-0.12</v>
      </c>
      <c r="Z85" s="17">
        <f t="shared" si="53"/>
        <v>-0.12</v>
      </c>
      <c r="AA85" s="17">
        <f t="shared" si="53"/>
        <v>-0.12</v>
      </c>
      <c r="AB85" s="17">
        <f t="shared" si="53"/>
        <v>-0.12</v>
      </c>
      <c r="AC85" s="17">
        <f t="shared" si="53"/>
        <v>-0.12</v>
      </c>
      <c r="AD85" s="17">
        <f t="shared" si="53"/>
        <v>-0.12</v>
      </c>
      <c r="AE85" s="17">
        <f t="shared" si="53"/>
        <v>-0.12</v>
      </c>
      <c r="AF85" s="17">
        <f t="shared" si="53"/>
        <v>-0.12</v>
      </c>
      <c r="AG85" s="17">
        <f t="shared" si="53"/>
        <v>-0.12</v>
      </c>
      <c r="AH85" s="17">
        <f t="shared" si="53"/>
        <v>-0.12</v>
      </c>
      <c r="AI85" s="17">
        <f t="shared" si="53"/>
        <v>-0.12</v>
      </c>
      <c r="AJ85" s="17">
        <f t="shared" si="53"/>
        <v>-0.12</v>
      </c>
      <c r="AK85" s="17">
        <f t="shared" si="53"/>
        <v>-0.12</v>
      </c>
      <c r="AL85" s="17">
        <f t="shared" si="53"/>
        <v>-0.12</v>
      </c>
      <c r="AM85" s="17">
        <f t="shared" si="53"/>
        <v>-0.12</v>
      </c>
      <c r="AN85" s="17">
        <f t="shared" si="53"/>
        <v>-0.12</v>
      </c>
      <c r="AO85" s="17">
        <f t="shared" si="53"/>
        <v>-0.12</v>
      </c>
      <c r="AP85" s="17">
        <f t="shared" si="53"/>
        <v>-0.12</v>
      </c>
      <c r="AQ85" s="17">
        <f t="shared" si="53"/>
        <v>-0.12</v>
      </c>
      <c r="AR85" s="17">
        <f t="shared" si="53"/>
        <v>-0.12</v>
      </c>
      <c r="AS85" s="17">
        <f t="shared" si="53"/>
        <v>-0.12</v>
      </c>
      <c r="AT85" s="17">
        <f t="shared" si="53"/>
        <v>-0.12</v>
      </c>
      <c r="AU85" s="17">
        <f t="shared" si="53"/>
        <v>-0.12</v>
      </c>
      <c r="AV85" s="17">
        <f t="shared" si="53"/>
        <v>-0.12</v>
      </c>
    </row>
    <row r="87" spans="1:48" s="1" customFormat="1" x14ac:dyDescent="0.25">
      <c r="A87" s="1" t="s">
        <v>22</v>
      </c>
      <c r="B87" s="3">
        <f>B85+B83</f>
        <v>28.640074783555498</v>
      </c>
      <c r="C87" s="13">
        <f>C85+C83</f>
        <v>0.71600186958888745</v>
      </c>
      <c r="G87" s="3">
        <f>G85+G83</f>
        <v>0.10130750000000001</v>
      </c>
      <c r="H87" s="3">
        <f t="shared" ref="H87:AV87" si="54">H85+H83</f>
        <v>0.30392250000000004</v>
      </c>
      <c r="I87" s="3">
        <f t="shared" si="54"/>
        <v>0.90342074458888744</v>
      </c>
      <c r="J87" s="3">
        <f t="shared" si="54"/>
        <v>0.89328999458888736</v>
      </c>
      <c r="K87" s="3">
        <f t="shared" si="54"/>
        <v>0.8831592445888875</v>
      </c>
      <c r="L87" s="3">
        <f t="shared" si="54"/>
        <v>0.87302849458888743</v>
      </c>
      <c r="M87" s="3">
        <f t="shared" si="54"/>
        <v>0.86289774458888735</v>
      </c>
      <c r="N87" s="3">
        <f t="shared" si="54"/>
        <v>0.85276699458888727</v>
      </c>
      <c r="O87" s="3">
        <f t="shared" si="54"/>
        <v>0.84263624458888742</v>
      </c>
      <c r="P87" s="3">
        <f t="shared" si="54"/>
        <v>0.83250549458888734</v>
      </c>
      <c r="Q87" s="3">
        <f t="shared" si="54"/>
        <v>0.82237474458888726</v>
      </c>
      <c r="R87" s="3">
        <f t="shared" si="54"/>
        <v>0.81224399458888741</v>
      </c>
      <c r="S87" s="3">
        <f t="shared" si="54"/>
        <v>0.80211324458888733</v>
      </c>
      <c r="T87" s="3">
        <f t="shared" si="54"/>
        <v>0.79198249458888725</v>
      </c>
      <c r="U87" s="3">
        <f t="shared" si="54"/>
        <v>0.78185174458888718</v>
      </c>
      <c r="V87" s="3">
        <f t="shared" si="54"/>
        <v>0.77172099458888732</v>
      </c>
      <c r="W87" s="3">
        <f t="shared" si="54"/>
        <v>0.76159024458888724</v>
      </c>
      <c r="X87" s="3">
        <f t="shared" si="54"/>
        <v>0.75145949458888717</v>
      </c>
      <c r="Y87" s="3">
        <f t="shared" si="54"/>
        <v>0.74132874458888709</v>
      </c>
      <c r="Z87" s="3">
        <f t="shared" si="54"/>
        <v>0.73119799458888723</v>
      </c>
      <c r="AA87" s="3">
        <f t="shared" si="54"/>
        <v>0.72106724458888716</v>
      </c>
      <c r="AB87" s="3">
        <f t="shared" si="54"/>
        <v>0.71093649458888708</v>
      </c>
      <c r="AC87" s="3">
        <f t="shared" si="54"/>
        <v>0.700805744588887</v>
      </c>
      <c r="AD87" s="3">
        <f t="shared" si="54"/>
        <v>0.69067499458888715</v>
      </c>
      <c r="AE87" s="3">
        <f t="shared" si="54"/>
        <v>0.68054424458888707</v>
      </c>
      <c r="AF87" s="3">
        <f t="shared" si="54"/>
        <v>0.67041349458888699</v>
      </c>
      <c r="AG87" s="3">
        <f t="shared" si="54"/>
        <v>0.66028274458888703</v>
      </c>
      <c r="AH87" s="3">
        <f t="shared" si="54"/>
        <v>0.65015199458888706</v>
      </c>
      <c r="AI87" s="3">
        <f t="shared" si="54"/>
        <v>0.64002124458888698</v>
      </c>
      <c r="AJ87" s="3">
        <f t="shared" si="54"/>
        <v>0.62989049458888691</v>
      </c>
      <c r="AK87" s="3">
        <f t="shared" si="54"/>
        <v>0.61975974458888705</v>
      </c>
      <c r="AL87" s="3">
        <f t="shared" si="54"/>
        <v>0.60962899458888697</v>
      </c>
      <c r="AM87" s="3">
        <f t="shared" si="54"/>
        <v>0.59949824458888701</v>
      </c>
      <c r="AN87" s="3">
        <f t="shared" si="54"/>
        <v>0.58936749458888704</v>
      </c>
      <c r="AO87" s="3">
        <f t="shared" si="54"/>
        <v>0.57923674458888696</v>
      </c>
      <c r="AP87" s="3">
        <f t="shared" si="54"/>
        <v>0.569105994588887</v>
      </c>
      <c r="AQ87" s="3">
        <f t="shared" si="54"/>
        <v>0.55897524458888703</v>
      </c>
      <c r="AR87" s="3">
        <f t="shared" si="54"/>
        <v>0.54884449458888696</v>
      </c>
      <c r="AS87" s="3">
        <f t="shared" si="54"/>
        <v>0.53871374458888699</v>
      </c>
      <c r="AT87" s="3">
        <f t="shared" si="54"/>
        <v>0.52858299458888702</v>
      </c>
      <c r="AU87" s="3">
        <f t="shared" si="54"/>
        <v>0.51845224458888695</v>
      </c>
      <c r="AV87" s="3">
        <f t="shared" si="54"/>
        <v>0.50832149458888698</v>
      </c>
    </row>
    <row r="88" spans="1:48" x14ac:dyDescent="0.25">
      <c r="A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A74D-8F72-4FEA-9D51-3D74DE69E4A7}">
  <dimension ref="A1:BC88"/>
  <sheetViews>
    <sheetView tabSelected="1" workbookViewId="0">
      <selection activeCell="A2" sqref="A2"/>
    </sheetView>
  </sheetViews>
  <sheetFormatPr defaultRowHeight="15" x14ac:dyDescent="0.25"/>
  <cols>
    <col min="1" max="1" width="31" bestFit="1" customWidth="1"/>
    <col min="2" max="4" width="13.42578125" customWidth="1"/>
    <col min="5" max="5" width="12.5703125" bestFit="1" customWidth="1"/>
    <col min="6" max="6" width="11" bestFit="1" customWidth="1"/>
    <col min="7" max="7" width="9.5703125" bestFit="1" customWidth="1"/>
    <col min="8" max="8" width="12.285156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107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D9" s="44">
        <f>C87</f>
        <v>1.7236893695888877</v>
      </c>
      <c r="E9" s="4">
        <f>'Totaal '!L23/1000000</f>
        <v>1.7342700124999992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4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46">
        <v>23</v>
      </c>
      <c r="I11" s="6"/>
    </row>
    <row r="12" spans="1:54" x14ac:dyDescent="0.25">
      <c r="D12" s="17"/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B15" t="s">
        <v>62</v>
      </c>
      <c r="C15" t="s">
        <v>63</v>
      </c>
      <c r="D15" t="s">
        <v>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B16">
        <v>4689</v>
      </c>
      <c r="C16">
        <v>5389</v>
      </c>
      <c r="D16">
        <v>1500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5" x14ac:dyDescent="0.25">
      <c r="B17">
        <f>(B16+C16+D16)</f>
        <v>11578</v>
      </c>
    </row>
    <row r="18" spans="1:55" x14ac:dyDescent="0.25">
      <c r="A18" t="s">
        <v>10</v>
      </c>
      <c r="E18" s="4"/>
      <c r="F18" s="4"/>
      <c r="G18" s="11">
        <v>0</v>
      </c>
      <c r="H18" s="11">
        <f>G21</f>
        <v>17.289000000000001</v>
      </c>
      <c r="I18" s="12">
        <f>B19</f>
        <v>34.578000000000003</v>
      </c>
      <c r="J18" s="4">
        <f>I21</f>
        <v>33.713550000000005</v>
      </c>
      <c r="K18" s="4">
        <f t="shared" ref="K18:AV18" si="4">J21</f>
        <v>32.849100000000007</v>
      </c>
      <c r="L18" s="4">
        <f t="shared" si="4"/>
        <v>31.984650000000006</v>
      </c>
      <c r="M18" s="4">
        <f t="shared" si="4"/>
        <v>31.120200000000004</v>
      </c>
      <c r="N18" s="4">
        <f t="shared" si="4"/>
        <v>30.255750000000003</v>
      </c>
      <c r="O18" s="4">
        <f t="shared" si="4"/>
        <v>29.391300000000001</v>
      </c>
      <c r="P18" s="4">
        <f t="shared" si="4"/>
        <v>28.52685</v>
      </c>
      <c r="Q18" s="4">
        <f t="shared" si="4"/>
        <v>27.662399999999998</v>
      </c>
      <c r="R18" s="4">
        <f t="shared" si="4"/>
        <v>26.797949999999997</v>
      </c>
      <c r="S18" s="4">
        <f t="shared" si="4"/>
        <v>25.933499999999995</v>
      </c>
      <c r="T18" s="4">
        <f t="shared" si="4"/>
        <v>25.069049999999994</v>
      </c>
      <c r="U18" s="4">
        <f t="shared" si="4"/>
        <v>24.204599999999992</v>
      </c>
      <c r="V18" s="4">
        <f t="shared" si="4"/>
        <v>23.340149999999991</v>
      </c>
      <c r="W18" s="4">
        <f t="shared" si="4"/>
        <v>22.475699999999989</v>
      </c>
      <c r="X18" s="4">
        <f t="shared" si="4"/>
        <v>21.611249999999988</v>
      </c>
      <c r="Y18" s="4">
        <f t="shared" si="4"/>
        <v>20.746799999999986</v>
      </c>
      <c r="Z18" s="4">
        <f t="shared" si="4"/>
        <v>19.882349999999985</v>
      </c>
      <c r="AA18" s="4">
        <f t="shared" si="4"/>
        <v>19.017899999999983</v>
      </c>
      <c r="AB18" s="4">
        <f t="shared" si="4"/>
        <v>18.153449999999982</v>
      </c>
      <c r="AC18" s="4">
        <f t="shared" si="4"/>
        <v>17.28899999999998</v>
      </c>
      <c r="AD18" s="4">
        <f t="shared" si="4"/>
        <v>16.424549999999979</v>
      </c>
      <c r="AE18" s="4">
        <f t="shared" si="4"/>
        <v>15.560099999999979</v>
      </c>
      <c r="AF18" s="4">
        <f t="shared" si="4"/>
        <v>14.695649999999979</v>
      </c>
      <c r="AG18" s="4">
        <f t="shared" si="4"/>
        <v>13.83119999999998</v>
      </c>
      <c r="AH18" s="4">
        <f t="shared" si="4"/>
        <v>12.96674999999998</v>
      </c>
      <c r="AI18" s="4">
        <f t="shared" si="4"/>
        <v>12.10229999999998</v>
      </c>
      <c r="AJ18" s="4">
        <f t="shared" si="4"/>
        <v>11.23784999999998</v>
      </c>
      <c r="AK18" s="4">
        <f t="shared" si="4"/>
        <v>10.373399999999981</v>
      </c>
      <c r="AL18" s="4">
        <f t="shared" si="4"/>
        <v>9.5089499999999809</v>
      </c>
      <c r="AM18" s="4">
        <f t="shared" si="4"/>
        <v>8.6444999999999812</v>
      </c>
      <c r="AN18" s="4">
        <f t="shared" si="4"/>
        <v>7.7800499999999815</v>
      </c>
      <c r="AO18" s="4">
        <f t="shared" si="4"/>
        <v>6.9155999999999818</v>
      </c>
      <c r="AP18" s="4">
        <f t="shared" si="4"/>
        <v>6.051149999999982</v>
      </c>
      <c r="AQ18" s="4">
        <f t="shared" si="4"/>
        <v>5.1866999999999823</v>
      </c>
      <c r="AR18" s="4">
        <f t="shared" si="4"/>
        <v>4.3222499999999826</v>
      </c>
      <c r="AS18" s="4">
        <f t="shared" si="4"/>
        <v>3.4577999999999824</v>
      </c>
      <c r="AT18" s="4">
        <f t="shared" si="4"/>
        <v>2.5933499999999823</v>
      </c>
      <c r="AU18" s="4">
        <f t="shared" si="4"/>
        <v>1.7288999999999821</v>
      </c>
      <c r="AV18" s="4">
        <f t="shared" si="4"/>
        <v>0.86444999999998207</v>
      </c>
      <c r="AW18" s="4"/>
      <c r="AX18" s="4"/>
      <c r="AY18" s="4"/>
      <c r="AZ18" s="4"/>
      <c r="BA18" s="4"/>
      <c r="BB18" s="4"/>
    </row>
    <row r="19" spans="1:55" x14ac:dyDescent="0.25">
      <c r="A19" t="s">
        <v>11</v>
      </c>
      <c r="B19" s="17">
        <f>B17/1000+D11</f>
        <v>34.578000000000003</v>
      </c>
      <c r="E19" s="4"/>
      <c r="F19" s="4"/>
      <c r="G19" s="12">
        <f>B19/2</f>
        <v>17.289000000000001</v>
      </c>
      <c r="H19" s="12">
        <f>G19</f>
        <v>17.289000000000001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5" s="1" customFormat="1" x14ac:dyDescent="0.25">
      <c r="A20" t="s">
        <v>12</v>
      </c>
      <c r="B20" s="13">
        <f>SUM(G20:BB20)</f>
        <v>34.578000000000017</v>
      </c>
      <c r="C20" s="3">
        <f>B19/40</f>
        <v>0.86445000000000005</v>
      </c>
      <c r="D20" s="3"/>
      <c r="E20" s="14"/>
      <c r="F20" s="14"/>
      <c r="G20" s="15">
        <v>0</v>
      </c>
      <c r="H20" s="15">
        <v>0</v>
      </c>
      <c r="I20" s="14">
        <f>($I$18)/40</f>
        <v>0.86445000000000005</v>
      </c>
      <c r="J20" s="14">
        <f t="shared" ref="J20:AV20" si="5">($I$18)/40</f>
        <v>0.86445000000000005</v>
      </c>
      <c r="K20" s="14">
        <f t="shared" si="5"/>
        <v>0.86445000000000005</v>
      </c>
      <c r="L20" s="14">
        <f t="shared" si="5"/>
        <v>0.86445000000000005</v>
      </c>
      <c r="M20" s="14">
        <f t="shared" si="5"/>
        <v>0.86445000000000005</v>
      </c>
      <c r="N20" s="14">
        <f t="shared" si="5"/>
        <v>0.86445000000000005</v>
      </c>
      <c r="O20" s="14">
        <f t="shared" si="5"/>
        <v>0.86445000000000005</v>
      </c>
      <c r="P20" s="14">
        <f t="shared" si="5"/>
        <v>0.86445000000000005</v>
      </c>
      <c r="Q20" s="14">
        <f t="shared" si="5"/>
        <v>0.86445000000000005</v>
      </c>
      <c r="R20" s="14">
        <f t="shared" si="5"/>
        <v>0.86445000000000005</v>
      </c>
      <c r="S20" s="14">
        <f t="shared" si="5"/>
        <v>0.86445000000000005</v>
      </c>
      <c r="T20" s="14">
        <f t="shared" si="5"/>
        <v>0.86445000000000005</v>
      </c>
      <c r="U20" s="14">
        <f t="shared" si="5"/>
        <v>0.86445000000000005</v>
      </c>
      <c r="V20" s="14">
        <f t="shared" si="5"/>
        <v>0.86445000000000005</v>
      </c>
      <c r="W20" s="14">
        <f t="shared" si="5"/>
        <v>0.86445000000000005</v>
      </c>
      <c r="X20" s="14">
        <f t="shared" si="5"/>
        <v>0.86445000000000005</v>
      </c>
      <c r="Y20" s="14">
        <f t="shared" si="5"/>
        <v>0.86445000000000005</v>
      </c>
      <c r="Z20" s="14">
        <f t="shared" si="5"/>
        <v>0.86445000000000005</v>
      </c>
      <c r="AA20" s="14">
        <f t="shared" si="5"/>
        <v>0.86445000000000005</v>
      </c>
      <c r="AB20" s="14">
        <f t="shared" si="5"/>
        <v>0.86445000000000005</v>
      </c>
      <c r="AC20" s="14">
        <f t="shared" si="5"/>
        <v>0.86445000000000005</v>
      </c>
      <c r="AD20" s="14">
        <f t="shared" si="5"/>
        <v>0.86445000000000005</v>
      </c>
      <c r="AE20" s="14">
        <f t="shared" si="5"/>
        <v>0.86445000000000005</v>
      </c>
      <c r="AF20" s="14">
        <f t="shared" si="5"/>
        <v>0.86445000000000005</v>
      </c>
      <c r="AG20" s="14">
        <f t="shared" si="5"/>
        <v>0.86445000000000005</v>
      </c>
      <c r="AH20" s="14">
        <f t="shared" si="5"/>
        <v>0.86445000000000005</v>
      </c>
      <c r="AI20" s="14">
        <f t="shared" si="5"/>
        <v>0.86445000000000005</v>
      </c>
      <c r="AJ20" s="14">
        <f t="shared" si="5"/>
        <v>0.86445000000000005</v>
      </c>
      <c r="AK20" s="14">
        <f t="shared" si="5"/>
        <v>0.86445000000000005</v>
      </c>
      <c r="AL20" s="14">
        <f t="shared" si="5"/>
        <v>0.86445000000000005</v>
      </c>
      <c r="AM20" s="14">
        <f t="shared" si="5"/>
        <v>0.86445000000000005</v>
      </c>
      <c r="AN20" s="14">
        <f t="shared" si="5"/>
        <v>0.86445000000000005</v>
      </c>
      <c r="AO20" s="14">
        <f t="shared" si="5"/>
        <v>0.86445000000000005</v>
      </c>
      <c r="AP20" s="14">
        <f t="shared" si="5"/>
        <v>0.86445000000000005</v>
      </c>
      <c r="AQ20" s="14">
        <f t="shared" si="5"/>
        <v>0.86445000000000005</v>
      </c>
      <c r="AR20" s="14">
        <f t="shared" si="5"/>
        <v>0.86445000000000005</v>
      </c>
      <c r="AS20" s="14">
        <f t="shared" si="5"/>
        <v>0.86445000000000005</v>
      </c>
      <c r="AT20" s="14">
        <f t="shared" si="5"/>
        <v>0.86445000000000005</v>
      </c>
      <c r="AU20" s="14">
        <f t="shared" si="5"/>
        <v>0.86445000000000005</v>
      </c>
      <c r="AV20" s="14">
        <f t="shared" si="5"/>
        <v>0.86445000000000005</v>
      </c>
      <c r="AW20" s="16"/>
      <c r="AX20" s="16"/>
      <c r="AY20" s="16"/>
      <c r="AZ20" s="16"/>
      <c r="BA20" s="16"/>
      <c r="BB20" s="16"/>
    </row>
    <row r="21" spans="1:55" x14ac:dyDescent="0.25">
      <c r="A21" t="s">
        <v>13</v>
      </c>
      <c r="E21" s="4"/>
      <c r="F21" s="4"/>
      <c r="G21" s="4">
        <f>G18+G19-G20</f>
        <v>17.289000000000001</v>
      </c>
      <c r="H21" s="4">
        <f t="shared" ref="H21:AV21" si="6">H18+H19-H20</f>
        <v>34.578000000000003</v>
      </c>
      <c r="I21" s="4">
        <f t="shared" si="6"/>
        <v>33.713550000000005</v>
      </c>
      <c r="J21" s="4">
        <f t="shared" si="6"/>
        <v>32.849100000000007</v>
      </c>
      <c r="K21" s="4">
        <f t="shared" si="6"/>
        <v>31.984650000000006</v>
      </c>
      <c r="L21" s="4">
        <f t="shared" si="6"/>
        <v>31.120200000000004</v>
      </c>
      <c r="M21" s="4">
        <f t="shared" si="6"/>
        <v>30.255750000000003</v>
      </c>
      <c r="N21" s="4">
        <f t="shared" si="6"/>
        <v>29.391300000000001</v>
      </c>
      <c r="O21" s="4">
        <f t="shared" si="6"/>
        <v>28.52685</v>
      </c>
      <c r="P21" s="4">
        <f t="shared" si="6"/>
        <v>27.662399999999998</v>
      </c>
      <c r="Q21" s="4">
        <f t="shared" si="6"/>
        <v>26.797949999999997</v>
      </c>
      <c r="R21" s="4">
        <f t="shared" si="6"/>
        <v>25.933499999999995</v>
      </c>
      <c r="S21" s="4">
        <f t="shared" si="6"/>
        <v>25.069049999999994</v>
      </c>
      <c r="T21" s="4">
        <f t="shared" si="6"/>
        <v>24.204599999999992</v>
      </c>
      <c r="U21" s="4">
        <f t="shared" si="6"/>
        <v>23.340149999999991</v>
      </c>
      <c r="V21" s="4">
        <f t="shared" si="6"/>
        <v>22.475699999999989</v>
      </c>
      <c r="W21" s="4">
        <f t="shared" si="6"/>
        <v>21.611249999999988</v>
      </c>
      <c r="X21" s="4">
        <f t="shared" si="6"/>
        <v>20.746799999999986</v>
      </c>
      <c r="Y21" s="4">
        <f t="shared" si="6"/>
        <v>19.882349999999985</v>
      </c>
      <c r="Z21" s="4">
        <f t="shared" si="6"/>
        <v>19.017899999999983</v>
      </c>
      <c r="AA21" s="4">
        <f t="shared" si="6"/>
        <v>18.153449999999982</v>
      </c>
      <c r="AB21" s="4">
        <f t="shared" si="6"/>
        <v>17.28899999999998</v>
      </c>
      <c r="AC21" s="4">
        <f t="shared" si="6"/>
        <v>16.424549999999979</v>
      </c>
      <c r="AD21" s="4">
        <f t="shared" si="6"/>
        <v>15.560099999999979</v>
      </c>
      <c r="AE21" s="4">
        <f t="shared" si="6"/>
        <v>14.695649999999979</v>
      </c>
      <c r="AF21" s="4">
        <f t="shared" si="6"/>
        <v>13.83119999999998</v>
      </c>
      <c r="AG21" s="4">
        <f t="shared" si="6"/>
        <v>12.96674999999998</v>
      </c>
      <c r="AH21" s="4">
        <f t="shared" si="6"/>
        <v>12.10229999999998</v>
      </c>
      <c r="AI21" s="4">
        <f t="shared" si="6"/>
        <v>11.23784999999998</v>
      </c>
      <c r="AJ21" s="4">
        <f t="shared" si="6"/>
        <v>10.373399999999981</v>
      </c>
      <c r="AK21" s="4">
        <f t="shared" si="6"/>
        <v>9.5089499999999809</v>
      </c>
      <c r="AL21" s="4">
        <f t="shared" si="6"/>
        <v>8.6444999999999812</v>
      </c>
      <c r="AM21" s="4">
        <f t="shared" si="6"/>
        <v>7.7800499999999815</v>
      </c>
      <c r="AN21" s="4">
        <f t="shared" si="6"/>
        <v>6.9155999999999818</v>
      </c>
      <c r="AO21" s="4">
        <f t="shared" si="6"/>
        <v>6.051149999999982</v>
      </c>
      <c r="AP21" s="4">
        <f t="shared" si="6"/>
        <v>5.1866999999999823</v>
      </c>
      <c r="AQ21" s="4">
        <f t="shared" si="6"/>
        <v>4.3222499999999826</v>
      </c>
      <c r="AR21" s="4">
        <f t="shared" si="6"/>
        <v>3.4577999999999824</v>
      </c>
      <c r="AS21" s="4">
        <f t="shared" si="6"/>
        <v>2.5933499999999823</v>
      </c>
      <c r="AT21" s="4">
        <f t="shared" si="6"/>
        <v>1.7288999999999821</v>
      </c>
      <c r="AU21" s="4">
        <f t="shared" si="6"/>
        <v>0.86444999999998207</v>
      </c>
      <c r="AV21" s="4">
        <f t="shared" si="6"/>
        <v>-1.7985612998927536E-14</v>
      </c>
      <c r="AW21" s="4"/>
      <c r="AX21" s="4"/>
      <c r="AY21" s="4"/>
      <c r="AZ21" s="4"/>
      <c r="BA21" s="4"/>
      <c r="BB21" s="4"/>
    </row>
    <row r="22" spans="1:55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0.86445000000000005</v>
      </c>
      <c r="J23" s="17">
        <f t="shared" si="7"/>
        <v>0.86445000000000005</v>
      </c>
      <c r="K23" s="17">
        <f t="shared" si="7"/>
        <v>0.86445000000000005</v>
      </c>
      <c r="L23" s="17">
        <f t="shared" si="7"/>
        <v>0.86445000000000005</v>
      </c>
      <c r="M23" s="17">
        <f t="shared" si="7"/>
        <v>0.86445000000000005</v>
      </c>
      <c r="N23" s="17">
        <f t="shared" si="7"/>
        <v>0.86445000000000005</v>
      </c>
      <c r="O23" s="17">
        <f t="shared" si="7"/>
        <v>0.86445000000000005</v>
      </c>
      <c r="P23" s="17">
        <f t="shared" si="7"/>
        <v>0.86445000000000005</v>
      </c>
      <c r="Q23" s="17">
        <f t="shared" si="7"/>
        <v>0.86445000000000005</v>
      </c>
      <c r="R23" s="17">
        <f t="shared" si="7"/>
        <v>0.86445000000000005</v>
      </c>
      <c r="S23" s="17">
        <f t="shared" si="7"/>
        <v>0.86445000000000005</v>
      </c>
      <c r="T23" s="17">
        <f t="shared" si="7"/>
        <v>0.86445000000000005</v>
      </c>
      <c r="U23" s="17">
        <f t="shared" si="7"/>
        <v>0.86445000000000005</v>
      </c>
      <c r="V23" s="17">
        <f t="shared" si="7"/>
        <v>0.86445000000000005</v>
      </c>
      <c r="W23" s="17">
        <f t="shared" si="7"/>
        <v>0.86445000000000005</v>
      </c>
      <c r="X23" s="17">
        <f t="shared" si="7"/>
        <v>0.86445000000000005</v>
      </c>
      <c r="Y23" s="17">
        <f t="shared" si="7"/>
        <v>0.86445000000000005</v>
      </c>
      <c r="Z23" s="17">
        <f t="shared" si="7"/>
        <v>0.86445000000000005</v>
      </c>
      <c r="AA23" s="17">
        <f t="shared" si="7"/>
        <v>0.86445000000000005</v>
      </c>
      <c r="AB23" s="17">
        <f t="shared" si="7"/>
        <v>0.86445000000000005</v>
      </c>
      <c r="AC23" s="17">
        <f t="shared" si="7"/>
        <v>0.86445000000000005</v>
      </c>
      <c r="AD23" s="17">
        <f t="shared" si="7"/>
        <v>0.86445000000000005</v>
      </c>
      <c r="AE23" s="17">
        <f t="shared" si="7"/>
        <v>0.86445000000000005</v>
      </c>
      <c r="AF23" s="17">
        <f t="shared" si="7"/>
        <v>0.86445000000000005</v>
      </c>
      <c r="AG23" s="17">
        <f t="shared" si="7"/>
        <v>0.86445000000000005</v>
      </c>
      <c r="AH23" s="17">
        <f t="shared" si="7"/>
        <v>0.86445000000000005</v>
      </c>
      <c r="AI23" s="17">
        <f t="shared" si="7"/>
        <v>0.86445000000000005</v>
      </c>
      <c r="AJ23" s="17">
        <f t="shared" si="7"/>
        <v>0.86445000000000005</v>
      </c>
      <c r="AK23" s="17">
        <f t="shared" si="7"/>
        <v>0.86445000000000005</v>
      </c>
      <c r="AL23" s="17">
        <f t="shared" si="7"/>
        <v>0.86445000000000005</v>
      </c>
      <c r="AM23" s="17">
        <f t="shared" si="7"/>
        <v>0.86445000000000005</v>
      </c>
      <c r="AN23" s="17">
        <f t="shared" si="7"/>
        <v>0.86445000000000005</v>
      </c>
      <c r="AO23" s="17">
        <f t="shared" si="7"/>
        <v>0.86445000000000005</v>
      </c>
      <c r="AP23" s="17">
        <f t="shared" si="7"/>
        <v>0.86445000000000005</v>
      </c>
      <c r="AQ23" s="17">
        <f t="shared" si="7"/>
        <v>0.86445000000000005</v>
      </c>
      <c r="AR23" s="17">
        <f t="shared" si="7"/>
        <v>0.86445000000000005</v>
      </c>
      <c r="AS23" s="17">
        <f t="shared" si="7"/>
        <v>0.86445000000000005</v>
      </c>
      <c r="AT23" s="17">
        <f t="shared" si="7"/>
        <v>0.86445000000000005</v>
      </c>
      <c r="AU23" s="17">
        <f t="shared" si="7"/>
        <v>0.86445000000000005</v>
      </c>
      <c r="AV23" s="17">
        <f t="shared" si="7"/>
        <v>0.86445000000000005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5" s="20" customFormat="1" x14ac:dyDescent="0.25">
      <c r="A24" s="18" t="s">
        <v>15</v>
      </c>
      <c r="B24" s="19">
        <f>SUM(G24:BB24)</f>
        <v>26.019944999999989</v>
      </c>
      <c r="C24" s="19">
        <f>B24/40</f>
        <v>0.65049862499999977</v>
      </c>
      <c r="D24" s="19"/>
      <c r="G24" s="21">
        <f t="shared" ref="G24:BB24" si="8">(G18*G14)+(G19/2*G14)</f>
        <v>0.30255750000000003</v>
      </c>
      <c r="H24" s="21">
        <f t="shared" si="8"/>
        <v>0.9076725000000001</v>
      </c>
      <c r="I24" s="21">
        <f t="shared" si="8"/>
        <v>1.2102300000000001</v>
      </c>
      <c r="J24" s="21">
        <f t="shared" si="8"/>
        <v>1.1799742500000003</v>
      </c>
      <c r="K24" s="21">
        <f t="shared" si="8"/>
        <v>1.1497185000000003</v>
      </c>
      <c r="L24" s="21">
        <f t="shared" si="8"/>
        <v>1.1194627500000003</v>
      </c>
      <c r="M24" s="21">
        <f t="shared" si="8"/>
        <v>1.0892070000000003</v>
      </c>
      <c r="N24" s="21">
        <f t="shared" si="8"/>
        <v>1.0589512500000002</v>
      </c>
      <c r="O24" s="21">
        <f t="shared" si="8"/>
        <v>1.0286955000000002</v>
      </c>
      <c r="P24" s="21">
        <f t="shared" si="8"/>
        <v>0.99843975000000007</v>
      </c>
      <c r="Q24" s="21">
        <f t="shared" si="8"/>
        <v>0.96818400000000004</v>
      </c>
      <c r="R24" s="21">
        <f t="shared" si="8"/>
        <v>0.93792825000000002</v>
      </c>
      <c r="S24" s="21">
        <f t="shared" si="8"/>
        <v>0.90767249999999988</v>
      </c>
      <c r="T24" s="21">
        <f t="shared" si="8"/>
        <v>0.87741674999999986</v>
      </c>
      <c r="U24" s="21">
        <f t="shared" si="8"/>
        <v>0.84716099999999983</v>
      </c>
      <c r="V24" s="21">
        <f t="shared" si="8"/>
        <v>0.81690524999999981</v>
      </c>
      <c r="W24" s="21">
        <f t="shared" si="8"/>
        <v>0.78664949999999967</v>
      </c>
      <c r="X24" s="21">
        <f t="shared" si="8"/>
        <v>0.75639374999999964</v>
      </c>
      <c r="Y24" s="21">
        <f t="shared" si="8"/>
        <v>0.72613799999999962</v>
      </c>
      <c r="Z24" s="21">
        <f t="shared" si="8"/>
        <v>0.69588224999999948</v>
      </c>
      <c r="AA24" s="21">
        <f t="shared" si="8"/>
        <v>0.66562649999999945</v>
      </c>
      <c r="AB24" s="21">
        <f t="shared" si="8"/>
        <v>0.63537074999999943</v>
      </c>
      <c r="AC24" s="21">
        <f t="shared" si="8"/>
        <v>0.6051149999999994</v>
      </c>
      <c r="AD24" s="21">
        <f t="shared" si="8"/>
        <v>0.57485924999999927</v>
      </c>
      <c r="AE24" s="21">
        <f t="shared" si="8"/>
        <v>0.54460349999999935</v>
      </c>
      <c r="AF24" s="21">
        <f t="shared" si="8"/>
        <v>0.51434774999999933</v>
      </c>
      <c r="AG24" s="21">
        <f t="shared" si="8"/>
        <v>0.48409199999999936</v>
      </c>
      <c r="AH24" s="21">
        <f t="shared" si="8"/>
        <v>0.45383624999999933</v>
      </c>
      <c r="AI24" s="21">
        <f t="shared" si="8"/>
        <v>0.42358049999999936</v>
      </c>
      <c r="AJ24" s="21">
        <f t="shared" si="8"/>
        <v>0.39332474999999933</v>
      </c>
      <c r="AK24" s="21">
        <f t="shared" si="8"/>
        <v>0.36306899999999936</v>
      </c>
      <c r="AL24" s="21">
        <f t="shared" si="8"/>
        <v>0.33281324999999934</v>
      </c>
      <c r="AM24" s="21">
        <f t="shared" si="8"/>
        <v>0.30255749999999937</v>
      </c>
      <c r="AN24" s="21">
        <f t="shared" si="8"/>
        <v>0.2723017499999994</v>
      </c>
      <c r="AO24" s="21">
        <f t="shared" si="8"/>
        <v>0.24204599999999937</v>
      </c>
      <c r="AP24" s="21">
        <f t="shared" si="8"/>
        <v>0.2117902499999994</v>
      </c>
      <c r="AQ24" s="21">
        <f t="shared" si="8"/>
        <v>0.1815344999999994</v>
      </c>
      <c r="AR24" s="21">
        <f t="shared" si="8"/>
        <v>0.15127874999999941</v>
      </c>
      <c r="AS24" s="21">
        <f t="shared" si="8"/>
        <v>0.12102299999999939</v>
      </c>
      <c r="AT24" s="21">
        <f t="shared" si="8"/>
        <v>9.0767249999999383E-2</v>
      </c>
      <c r="AU24" s="21">
        <f t="shared" si="8"/>
        <v>6.0511499999999378E-2</v>
      </c>
      <c r="AV24" s="21">
        <f t="shared" si="8"/>
        <v>3.0255749999999377E-2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5" x14ac:dyDescent="0.25">
      <c r="A25" s="1" t="s">
        <v>16</v>
      </c>
      <c r="B25" s="17">
        <f>SUM(G25:AV25)</f>
        <v>60.597944999999989</v>
      </c>
      <c r="C25" s="19">
        <f>B25/40</f>
        <v>1.5149486249999997</v>
      </c>
      <c r="D25" s="19">
        <v>0.78</v>
      </c>
      <c r="E25" s="17">
        <f>C25-D25</f>
        <v>0.73494862499999969</v>
      </c>
      <c r="G25" s="22">
        <f>G24+G23</f>
        <v>0.30255750000000003</v>
      </c>
      <c r="H25" s="22">
        <f t="shared" ref="H25:BB25" si="9">H24+H23</f>
        <v>0.9076725000000001</v>
      </c>
      <c r="I25" s="22">
        <f t="shared" si="9"/>
        <v>2.0746800000000003</v>
      </c>
      <c r="J25" s="22">
        <f t="shared" si="9"/>
        <v>2.0444242500000005</v>
      </c>
      <c r="K25" s="22">
        <f t="shared" si="9"/>
        <v>2.0141685000000003</v>
      </c>
      <c r="L25" s="22">
        <f t="shared" si="9"/>
        <v>1.9839127500000004</v>
      </c>
      <c r="M25" s="22">
        <f t="shared" si="9"/>
        <v>1.9536570000000002</v>
      </c>
      <c r="N25" s="22">
        <f t="shared" si="9"/>
        <v>1.9234012500000004</v>
      </c>
      <c r="O25" s="22">
        <f t="shared" si="9"/>
        <v>1.8931455000000001</v>
      </c>
      <c r="P25" s="22">
        <f t="shared" si="9"/>
        <v>1.8628897500000001</v>
      </c>
      <c r="Q25" s="22">
        <f t="shared" si="9"/>
        <v>1.8326340000000001</v>
      </c>
      <c r="R25" s="22">
        <f t="shared" si="9"/>
        <v>1.8023782500000001</v>
      </c>
      <c r="S25" s="22">
        <f t="shared" si="9"/>
        <v>1.7721225</v>
      </c>
      <c r="T25" s="22">
        <f t="shared" si="9"/>
        <v>1.7418667499999998</v>
      </c>
      <c r="U25" s="22">
        <f t="shared" si="9"/>
        <v>1.711611</v>
      </c>
      <c r="V25" s="22">
        <f t="shared" si="9"/>
        <v>1.6813552499999997</v>
      </c>
      <c r="W25" s="22">
        <f t="shared" si="9"/>
        <v>1.6510994999999997</v>
      </c>
      <c r="X25" s="22">
        <f t="shared" si="9"/>
        <v>1.6208437499999997</v>
      </c>
      <c r="Y25" s="22">
        <f t="shared" si="9"/>
        <v>1.5905879999999997</v>
      </c>
      <c r="Z25" s="22">
        <f t="shared" si="9"/>
        <v>1.5603322499999996</v>
      </c>
      <c r="AA25" s="22">
        <f t="shared" si="9"/>
        <v>1.5300764999999994</v>
      </c>
      <c r="AB25" s="22">
        <f t="shared" si="9"/>
        <v>1.4998207499999996</v>
      </c>
      <c r="AC25" s="22">
        <f t="shared" si="9"/>
        <v>1.4695649999999993</v>
      </c>
      <c r="AD25" s="22">
        <f t="shared" si="9"/>
        <v>1.4393092499999993</v>
      </c>
      <c r="AE25" s="22">
        <f t="shared" si="9"/>
        <v>1.4090534999999993</v>
      </c>
      <c r="AF25" s="22">
        <f t="shared" si="9"/>
        <v>1.3787977499999995</v>
      </c>
      <c r="AG25" s="22">
        <f t="shared" si="9"/>
        <v>1.3485419999999995</v>
      </c>
      <c r="AH25" s="22">
        <f t="shared" si="9"/>
        <v>1.3182862499999994</v>
      </c>
      <c r="AI25" s="22">
        <f t="shared" si="9"/>
        <v>1.2880304999999994</v>
      </c>
      <c r="AJ25" s="22">
        <f t="shared" si="9"/>
        <v>1.2577747499999994</v>
      </c>
      <c r="AK25" s="22">
        <f t="shared" si="9"/>
        <v>1.2275189999999994</v>
      </c>
      <c r="AL25" s="22">
        <f t="shared" si="9"/>
        <v>1.1972632499999993</v>
      </c>
      <c r="AM25" s="22">
        <f t="shared" si="9"/>
        <v>1.1670074999999995</v>
      </c>
      <c r="AN25" s="22">
        <f t="shared" si="9"/>
        <v>1.1367517499999995</v>
      </c>
      <c r="AO25" s="22">
        <f t="shared" si="9"/>
        <v>1.1064959999999995</v>
      </c>
      <c r="AP25" s="22">
        <f t="shared" si="9"/>
        <v>1.0762402499999995</v>
      </c>
      <c r="AQ25" s="22">
        <f t="shared" si="9"/>
        <v>1.0459844999999994</v>
      </c>
      <c r="AR25" s="22">
        <f t="shared" si="9"/>
        <v>1.0157287499999994</v>
      </c>
      <c r="AS25" s="22">
        <f t="shared" si="9"/>
        <v>0.98547299999999949</v>
      </c>
      <c r="AT25" s="22">
        <f t="shared" si="9"/>
        <v>0.95521724999999946</v>
      </c>
      <c r="AU25" s="22">
        <f t="shared" si="9"/>
        <v>0.92496149999999944</v>
      </c>
      <c r="AV25" s="22">
        <f t="shared" si="9"/>
        <v>0.89470574999999941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5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5" x14ac:dyDescent="0.25">
      <c r="A27" s="1"/>
      <c r="B27" s="17"/>
      <c r="C27" s="19"/>
    </row>
    <row r="28" spans="1:55" x14ac:dyDescent="0.25">
      <c r="A28" s="1"/>
      <c r="B28" s="17" t="s">
        <v>65</v>
      </c>
      <c r="C28" s="33" t="s">
        <v>67</v>
      </c>
      <c r="D28" s="33" t="s">
        <v>68</v>
      </c>
      <c r="E28" s="19"/>
      <c r="F28" s="19" t="s">
        <v>70</v>
      </c>
      <c r="G28" s="19"/>
      <c r="H28" s="19" t="s">
        <v>20</v>
      </c>
      <c r="I28" s="19" t="s">
        <v>73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5">
      <c r="A29" s="1" t="s">
        <v>52</v>
      </c>
      <c r="B29" s="17" t="s">
        <v>66</v>
      </c>
      <c r="C29" s="33" t="s">
        <v>66</v>
      </c>
      <c r="D29" s="33" t="s">
        <v>65</v>
      </c>
      <c r="E29" s="19"/>
      <c r="F29" s="19"/>
      <c r="G29" s="19"/>
      <c r="H29" s="42">
        <v>291180</v>
      </c>
      <c r="I29" s="19">
        <v>212388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5">
      <c r="A30" s="1" t="s">
        <v>71</v>
      </c>
      <c r="B30" s="17">
        <f>60800-60800</f>
        <v>0</v>
      </c>
      <c r="C30" s="33">
        <v>0.2</v>
      </c>
      <c r="D30" s="17">
        <f t="shared" ref="D30:D31" si="10">B30*C30</f>
        <v>0</v>
      </c>
      <c r="E30" s="19"/>
      <c r="F30" s="40">
        <v>1444</v>
      </c>
      <c r="G30" s="19"/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5">
      <c r="A31" s="1" t="s">
        <v>72</v>
      </c>
      <c r="B31" s="17">
        <f>86000-86000</f>
        <v>0</v>
      </c>
      <c r="C31" s="33">
        <v>0.2</v>
      </c>
      <c r="D31" s="17">
        <f t="shared" si="10"/>
        <v>0</v>
      </c>
      <c r="E31" s="19"/>
      <c r="F31" s="40">
        <v>1762</v>
      </c>
      <c r="G31" s="19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5">
      <c r="A32" s="1" t="s">
        <v>62</v>
      </c>
      <c r="B32" s="36">
        <v>70900</v>
      </c>
      <c r="C32" s="17">
        <v>0.2</v>
      </c>
      <c r="D32" s="17">
        <f>B32*C32</f>
        <v>14180</v>
      </c>
      <c r="E32" s="19"/>
      <c r="F32" s="40">
        <v>2026</v>
      </c>
      <c r="G32" s="19"/>
      <c r="H32" s="19">
        <f t="shared" ref="H32:H33" si="11">$H$29*F32/$F$34</f>
        <v>77858.081034710311</v>
      </c>
      <c r="I32" s="19">
        <f t="shared" ref="I32:I33" si="12">$I$29*F32/$F$34</f>
        <v>56790.034050415728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5">
      <c r="A33" s="37" t="s">
        <v>63</v>
      </c>
      <c r="B33" s="38">
        <v>82075</v>
      </c>
      <c r="C33" s="30">
        <v>0.2</v>
      </c>
      <c r="D33" s="30">
        <f t="shared" ref="D33:D36" si="13">B33*C33</f>
        <v>16415</v>
      </c>
      <c r="E33" s="19"/>
      <c r="F33" s="41">
        <v>2345</v>
      </c>
      <c r="G33" s="19"/>
      <c r="H33" s="19">
        <f t="shared" si="11"/>
        <v>90117.077999208137</v>
      </c>
      <c r="I33" s="19">
        <f t="shared" si="12"/>
        <v>65731.801504553252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5">
      <c r="A34" s="1"/>
      <c r="B34" s="36">
        <f>SUM(B32:B33)</f>
        <v>152975</v>
      </c>
      <c r="C34" s="17">
        <v>0.2</v>
      </c>
      <c r="D34" s="17">
        <f t="shared" si="13"/>
        <v>30595</v>
      </c>
      <c r="E34" s="19"/>
      <c r="F34" s="39">
        <f>SUM(F30:F33)</f>
        <v>7577</v>
      </c>
      <c r="G34" s="19"/>
      <c r="H34" s="19">
        <f>SUM(H30:H33)</f>
        <v>167975.15903391846</v>
      </c>
      <c r="I34" s="19">
        <f>SUM(I30:I33)</f>
        <v>122521.83555496897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5">
      <c r="A35" s="34" t="s">
        <v>69</v>
      </c>
      <c r="B35" s="36">
        <f>B34*0.25</f>
        <v>38243.75</v>
      </c>
      <c r="C35" s="17">
        <v>0.2</v>
      </c>
      <c r="D35" s="17">
        <f t="shared" si="13"/>
        <v>7648.75</v>
      </c>
      <c r="E35" s="19"/>
      <c r="F35" s="19"/>
      <c r="G35" s="19"/>
      <c r="H35" s="43">
        <f>H34/H29</f>
        <v>0.5768773921076944</v>
      </c>
      <c r="I35" s="43">
        <f>I34/I29</f>
        <v>0.57687739210769429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5">
      <c r="A36" s="1" t="s">
        <v>22</v>
      </c>
      <c r="B36" s="35">
        <f>B35+B34</f>
        <v>191218.75</v>
      </c>
      <c r="C36" s="19">
        <v>0.2</v>
      </c>
      <c r="D36" s="19">
        <f t="shared" si="13"/>
        <v>38243.75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5">
      <c r="A37" s="1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5">
      <c r="A38" s="1" t="s">
        <v>18</v>
      </c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5" x14ac:dyDescent="0.25">
      <c r="A39" s="1"/>
      <c r="C39" s="19"/>
      <c r="D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5" x14ac:dyDescent="0.25">
      <c r="A40" t="s">
        <v>19</v>
      </c>
      <c r="B40" s="17">
        <f t="shared" ref="B40:B42" si="14">SUM(G40:AV40)</f>
        <v>1.5297499999999991</v>
      </c>
      <c r="C40" s="24">
        <f>B40/40</f>
        <v>3.8243749999999979E-2</v>
      </c>
      <c r="D40" s="19"/>
      <c r="I40" s="25">
        <f>D36/1000000</f>
        <v>3.824375E-2</v>
      </c>
      <c r="J40" s="3">
        <f>I40</f>
        <v>3.824375E-2</v>
      </c>
      <c r="K40" s="3">
        <f t="shared" ref="K40:AV42" si="15">J40</f>
        <v>3.824375E-2</v>
      </c>
      <c r="L40" s="3">
        <f t="shared" si="15"/>
        <v>3.824375E-2</v>
      </c>
      <c r="M40" s="3">
        <f t="shared" si="15"/>
        <v>3.824375E-2</v>
      </c>
      <c r="N40" s="3">
        <f t="shared" si="15"/>
        <v>3.824375E-2</v>
      </c>
      <c r="O40" s="3">
        <f t="shared" si="15"/>
        <v>3.824375E-2</v>
      </c>
      <c r="P40" s="3">
        <f t="shared" si="15"/>
        <v>3.824375E-2</v>
      </c>
      <c r="Q40" s="3">
        <f t="shared" si="15"/>
        <v>3.824375E-2</v>
      </c>
      <c r="R40" s="3">
        <f t="shared" si="15"/>
        <v>3.824375E-2</v>
      </c>
      <c r="S40" s="3">
        <f t="shared" si="15"/>
        <v>3.824375E-2</v>
      </c>
      <c r="T40" s="3">
        <f t="shared" si="15"/>
        <v>3.824375E-2</v>
      </c>
      <c r="U40" s="3">
        <f t="shared" si="15"/>
        <v>3.824375E-2</v>
      </c>
      <c r="V40" s="3">
        <f t="shared" si="15"/>
        <v>3.824375E-2</v>
      </c>
      <c r="W40" s="3">
        <f t="shared" si="15"/>
        <v>3.824375E-2</v>
      </c>
      <c r="X40" s="3">
        <f t="shared" si="15"/>
        <v>3.824375E-2</v>
      </c>
      <c r="Y40" s="3">
        <f t="shared" si="15"/>
        <v>3.824375E-2</v>
      </c>
      <c r="Z40" s="3">
        <f t="shared" si="15"/>
        <v>3.824375E-2</v>
      </c>
      <c r="AA40" s="3">
        <f t="shared" si="15"/>
        <v>3.824375E-2</v>
      </c>
      <c r="AB40" s="3">
        <f t="shared" si="15"/>
        <v>3.824375E-2</v>
      </c>
      <c r="AC40" s="3">
        <f t="shared" si="15"/>
        <v>3.824375E-2</v>
      </c>
      <c r="AD40" s="3">
        <f t="shared" si="15"/>
        <v>3.824375E-2</v>
      </c>
      <c r="AE40" s="3">
        <f t="shared" si="15"/>
        <v>3.824375E-2</v>
      </c>
      <c r="AF40" s="3">
        <f t="shared" si="15"/>
        <v>3.824375E-2</v>
      </c>
      <c r="AG40" s="3">
        <f t="shared" si="15"/>
        <v>3.824375E-2</v>
      </c>
      <c r="AH40" s="3">
        <f t="shared" si="15"/>
        <v>3.824375E-2</v>
      </c>
      <c r="AI40" s="3">
        <f t="shared" si="15"/>
        <v>3.824375E-2</v>
      </c>
      <c r="AJ40" s="3">
        <f t="shared" si="15"/>
        <v>3.824375E-2</v>
      </c>
      <c r="AK40" s="3">
        <f t="shared" si="15"/>
        <v>3.824375E-2</v>
      </c>
      <c r="AL40" s="3">
        <f t="shared" si="15"/>
        <v>3.824375E-2</v>
      </c>
      <c r="AM40" s="3">
        <f t="shared" si="15"/>
        <v>3.824375E-2</v>
      </c>
      <c r="AN40" s="3">
        <f t="shared" si="15"/>
        <v>3.824375E-2</v>
      </c>
      <c r="AO40" s="3">
        <f t="shared" si="15"/>
        <v>3.824375E-2</v>
      </c>
      <c r="AP40" s="3">
        <f t="shared" si="15"/>
        <v>3.824375E-2</v>
      </c>
      <c r="AQ40" s="3">
        <f t="shared" si="15"/>
        <v>3.824375E-2</v>
      </c>
      <c r="AR40" s="3">
        <f t="shared" si="15"/>
        <v>3.824375E-2</v>
      </c>
      <c r="AS40" s="3">
        <f t="shared" si="15"/>
        <v>3.824375E-2</v>
      </c>
      <c r="AT40" s="3">
        <f t="shared" si="15"/>
        <v>3.824375E-2</v>
      </c>
      <c r="AU40" s="3">
        <f t="shared" si="15"/>
        <v>3.824375E-2</v>
      </c>
      <c r="AV40" s="3">
        <f t="shared" si="15"/>
        <v>3.824375E-2</v>
      </c>
    </row>
    <row r="41" spans="1:55" x14ac:dyDescent="0.25">
      <c r="A41" t="s">
        <v>20</v>
      </c>
      <c r="B41" s="17">
        <f t="shared" si="14"/>
        <v>6.7190063613567448</v>
      </c>
      <c r="C41" s="24">
        <f t="shared" ref="C41:C44" si="16">B41/40</f>
        <v>0.16797515903391863</v>
      </c>
      <c r="D41" s="19"/>
      <c r="I41" s="25">
        <f>H34/1000000</f>
        <v>0.16797515903391846</v>
      </c>
      <c r="J41" s="3">
        <f>I41</f>
        <v>0.16797515903391846</v>
      </c>
      <c r="K41" s="3">
        <f t="shared" si="15"/>
        <v>0.16797515903391846</v>
      </c>
      <c r="L41" s="3">
        <f t="shared" si="15"/>
        <v>0.16797515903391846</v>
      </c>
      <c r="M41" s="3">
        <f t="shared" si="15"/>
        <v>0.16797515903391846</v>
      </c>
      <c r="N41" s="3">
        <f t="shared" si="15"/>
        <v>0.16797515903391846</v>
      </c>
      <c r="O41" s="3">
        <f t="shared" si="15"/>
        <v>0.16797515903391846</v>
      </c>
      <c r="P41" s="3">
        <f t="shared" si="15"/>
        <v>0.16797515903391846</v>
      </c>
      <c r="Q41" s="3">
        <f t="shared" si="15"/>
        <v>0.16797515903391846</v>
      </c>
      <c r="R41" s="3">
        <f t="shared" si="15"/>
        <v>0.16797515903391846</v>
      </c>
      <c r="S41" s="3">
        <f t="shared" si="15"/>
        <v>0.16797515903391846</v>
      </c>
      <c r="T41" s="3">
        <f t="shared" si="15"/>
        <v>0.16797515903391846</v>
      </c>
      <c r="U41" s="3">
        <f t="shared" si="15"/>
        <v>0.16797515903391846</v>
      </c>
      <c r="V41" s="3">
        <f t="shared" si="15"/>
        <v>0.16797515903391846</v>
      </c>
      <c r="W41" s="3">
        <f t="shared" si="15"/>
        <v>0.16797515903391846</v>
      </c>
      <c r="X41" s="3">
        <f t="shared" si="15"/>
        <v>0.16797515903391846</v>
      </c>
      <c r="Y41" s="3">
        <f t="shared" si="15"/>
        <v>0.16797515903391846</v>
      </c>
      <c r="Z41" s="3">
        <f t="shared" si="15"/>
        <v>0.16797515903391846</v>
      </c>
      <c r="AA41" s="3">
        <f t="shared" si="15"/>
        <v>0.16797515903391846</v>
      </c>
      <c r="AB41" s="3">
        <f t="shared" si="15"/>
        <v>0.16797515903391846</v>
      </c>
      <c r="AC41" s="3">
        <f t="shared" si="15"/>
        <v>0.16797515903391846</v>
      </c>
      <c r="AD41" s="3">
        <f t="shared" si="15"/>
        <v>0.16797515903391846</v>
      </c>
      <c r="AE41" s="3">
        <f t="shared" si="15"/>
        <v>0.16797515903391846</v>
      </c>
      <c r="AF41" s="3">
        <f t="shared" si="15"/>
        <v>0.16797515903391846</v>
      </c>
      <c r="AG41" s="3">
        <f t="shared" si="15"/>
        <v>0.16797515903391846</v>
      </c>
      <c r="AH41" s="3">
        <f t="shared" si="15"/>
        <v>0.16797515903391846</v>
      </c>
      <c r="AI41" s="3">
        <f t="shared" si="15"/>
        <v>0.16797515903391846</v>
      </c>
      <c r="AJ41" s="3">
        <f t="shared" si="15"/>
        <v>0.16797515903391846</v>
      </c>
      <c r="AK41" s="3">
        <f t="shared" si="15"/>
        <v>0.16797515903391846</v>
      </c>
      <c r="AL41" s="3">
        <f t="shared" si="15"/>
        <v>0.16797515903391846</v>
      </c>
      <c r="AM41" s="3">
        <f t="shared" si="15"/>
        <v>0.16797515903391846</v>
      </c>
      <c r="AN41" s="3">
        <f t="shared" si="15"/>
        <v>0.16797515903391846</v>
      </c>
      <c r="AO41" s="3">
        <f t="shared" si="15"/>
        <v>0.16797515903391846</v>
      </c>
      <c r="AP41" s="3">
        <f t="shared" si="15"/>
        <v>0.16797515903391846</v>
      </c>
      <c r="AQ41" s="3">
        <f t="shared" si="15"/>
        <v>0.16797515903391846</v>
      </c>
      <c r="AR41" s="3">
        <f t="shared" si="15"/>
        <v>0.16797515903391846</v>
      </c>
      <c r="AS41" s="3">
        <f t="shared" si="15"/>
        <v>0.16797515903391846</v>
      </c>
      <c r="AT41" s="3">
        <f t="shared" si="15"/>
        <v>0.16797515903391846</v>
      </c>
      <c r="AU41" s="3">
        <f t="shared" si="15"/>
        <v>0.16797515903391846</v>
      </c>
      <c r="AV41" s="3">
        <f t="shared" si="15"/>
        <v>0.16797515903391846</v>
      </c>
    </row>
    <row r="42" spans="1:55" x14ac:dyDescent="0.25">
      <c r="A42" t="s">
        <v>21</v>
      </c>
      <c r="B42" s="17">
        <f t="shared" si="14"/>
        <v>4.9008734221987611</v>
      </c>
      <c r="C42" s="24">
        <f t="shared" si="16"/>
        <v>0.12252183555496902</v>
      </c>
      <c r="D42" s="19"/>
      <c r="I42" s="25">
        <f>I34/1000000</f>
        <v>0.12252183555496897</v>
      </c>
      <c r="J42" s="3">
        <f>I42</f>
        <v>0.12252183555496897</v>
      </c>
      <c r="K42" s="3">
        <f t="shared" si="15"/>
        <v>0.12252183555496897</v>
      </c>
      <c r="L42" s="3">
        <f t="shared" si="15"/>
        <v>0.12252183555496897</v>
      </c>
      <c r="M42" s="3">
        <f t="shared" si="15"/>
        <v>0.12252183555496897</v>
      </c>
      <c r="N42" s="3">
        <f t="shared" si="15"/>
        <v>0.12252183555496897</v>
      </c>
      <c r="O42" s="3">
        <f t="shared" si="15"/>
        <v>0.12252183555496897</v>
      </c>
      <c r="P42" s="3">
        <f t="shared" si="15"/>
        <v>0.12252183555496897</v>
      </c>
      <c r="Q42" s="3">
        <f t="shared" si="15"/>
        <v>0.12252183555496897</v>
      </c>
      <c r="R42" s="3">
        <f t="shared" si="15"/>
        <v>0.12252183555496897</v>
      </c>
      <c r="S42" s="3">
        <f t="shared" si="15"/>
        <v>0.12252183555496897</v>
      </c>
      <c r="T42" s="3">
        <f t="shared" si="15"/>
        <v>0.12252183555496897</v>
      </c>
      <c r="U42" s="3">
        <f t="shared" si="15"/>
        <v>0.12252183555496897</v>
      </c>
      <c r="V42" s="3">
        <f t="shared" si="15"/>
        <v>0.12252183555496897</v>
      </c>
      <c r="W42" s="3">
        <f t="shared" si="15"/>
        <v>0.12252183555496897</v>
      </c>
      <c r="X42" s="3">
        <f t="shared" si="15"/>
        <v>0.12252183555496897</v>
      </c>
      <c r="Y42" s="3">
        <f t="shared" si="15"/>
        <v>0.12252183555496897</v>
      </c>
      <c r="Z42" s="3">
        <f t="shared" si="15"/>
        <v>0.12252183555496897</v>
      </c>
      <c r="AA42" s="3">
        <f t="shared" si="15"/>
        <v>0.12252183555496897</v>
      </c>
      <c r="AB42" s="3">
        <f t="shared" si="15"/>
        <v>0.12252183555496897</v>
      </c>
      <c r="AC42" s="3">
        <f t="shared" si="15"/>
        <v>0.12252183555496897</v>
      </c>
      <c r="AD42" s="3">
        <f t="shared" si="15"/>
        <v>0.12252183555496897</v>
      </c>
      <c r="AE42" s="3">
        <f t="shared" si="15"/>
        <v>0.12252183555496897</v>
      </c>
      <c r="AF42" s="3">
        <f t="shared" si="15"/>
        <v>0.12252183555496897</v>
      </c>
      <c r="AG42" s="3">
        <f t="shared" si="15"/>
        <v>0.12252183555496897</v>
      </c>
      <c r="AH42" s="3">
        <f t="shared" si="15"/>
        <v>0.12252183555496897</v>
      </c>
      <c r="AI42" s="3">
        <f t="shared" si="15"/>
        <v>0.12252183555496897</v>
      </c>
      <c r="AJ42" s="3">
        <f t="shared" si="15"/>
        <v>0.12252183555496897</v>
      </c>
      <c r="AK42" s="3">
        <f t="shared" si="15"/>
        <v>0.12252183555496897</v>
      </c>
      <c r="AL42" s="3">
        <f t="shared" si="15"/>
        <v>0.12252183555496897</v>
      </c>
      <c r="AM42" s="3">
        <f t="shared" si="15"/>
        <v>0.12252183555496897</v>
      </c>
      <c r="AN42" s="3">
        <f t="shared" si="15"/>
        <v>0.12252183555496897</v>
      </c>
      <c r="AO42" s="3">
        <f t="shared" si="15"/>
        <v>0.12252183555496897</v>
      </c>
      <c r="AP42" s="3">
        <f t="shared" si="15"/>
        <v>0.12252183555496897</v>
      </c>
      <c r="AQ42" s="3">
        <f t="shared" si="15"/>
        <v>0.12252183555496897</v>
      </c>
      <c r="AR42" s="3">
        <f t="shared" si="15"/>
        <v>0.12252183555496897</v>
      </c>
      <c r="AS42" s="3">
        <f t="shared" si="15"/>
        <v>0.12252183555496897</v>
      </c>
      <c r="AT42" s="3">
        <f t="shared" si="15"/>
        <v>0.12252183555496897</v>
      </c>
      <c r="AU42" s="3">
        <f t="shared" si="15"/>
        <v>0.12252183555496897</v>
      </c>
      <c r="AV42" s="3">
        <f t="shared" si="15"/>
        <v>0.12252183555496897</v>
      </c>
    </row>
    <row r="43" spans="1:55" x14ac:dyDescent="0.25">
      <c r="A43" s="1"/>
      <c r="B43" s="17"/>
      <c r="C43" s="24"/>
      <c r="D43" s="1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55" x14ac:dyDescent="0.25">
      <c r="A44" s="1" t="s">
        <v>22</v>
      </c>
      <c r="B44" s="17">
        <f t="shared" ref="B44" si="17">SUM(G44:AV44)</f>
        <v>13.149629783555506</v>
      </c>
      <c r="C44" s="24">
        <f t="shared" si="16"/>
        <v>0.32874074458888763</v>
      </c>
      <c r="D44" s="19"/>
      <c r="G44" s="26">
        <f>G42+G41+G40</f>
        <v>0</v>
      </c>
      <c r="H44" s="26">
        <f t="shared" ref="H44:AV44" si="18">H42+H41+H40</f>
        <v>0</v>
      </c>
      <c r="I44" s="26">
        <f t="shared" si="18"/>
        <v>0.32874074458888747</v>
      </c>
      <c r="J44" s="26">
        <f t="shared" si="18"/>
        <v>0.32874074458888747</v>
      </c>
      <c r="K44" s="26">
        <f t="shared" si="18"/>
        <v>0.32874074458888747</v>
      </c>
      <c r="L44" s="26">
        <f t="shared" si="18"/>
        <v>0.32874074458888747</v>
      </c>
      <c r="M44" s="26">
        <f t="shared" si="18"/>
        <v>0.32874074458888747</v>
      </c>
      <c r="N44" s="26">
        <f t="shared" si="18"/>
        <v>0.32874074458888747</v>
      </c>
      <c r="O44" s="26">
        <f t="shared" si="18"/>
        <v>0.32874074458888747</v>
      </c>
      <c r="P44" s="26">
        <f t="shared" si="18"/>
        <v>0.32874074458888747</v>
      </c>
      <c r="Q44" s="26">
        <f t="shared" si="18"/>
        <v>0.32874074458888747</v>
      </c>
      <c r="R44" s="26">
        <f t="shared" si="18"/>
        <v>0.32874074458888747</v>
      </c>
      <c r="S44" s="26">
        <f t="shared" si="18"/>
        <v>0.32874074458888747</v>
      </c>
      <c r="T44" s="26">
        <f t="shared" si="18"/>
        <v>0.32874074458888747</v>
      </c>
      <c r="U44" s="26">
        <f t="shared" si="18"/>
        <v>0.32874074458888747</v>
      </c>
      <c r="V44" s="26">
        <f t="shared" si="18"/>
        <v>0.32874074458888747</v>
      </c>
      <c r="W44" s="26">
        <f t="shared" si="18"/>
        <v>0.32874074458888747</v>
      </c>
      <c r="X44" s="26">
        <f t="shared" si="18"/>
        <v>0.32874074458888747</v>
      </c>
      <c r="Y44" s="26">
        <f t="shared" si="18"/>
        <v>0.32874074458888747</v>
      </c>
      <c r="Z44" s="26">
        <f t="shared" si="18"/>
        <v>0.32874074458888747</v>
      </c>
      <c r="AA44" s="26">
        <f t="shared" si="18"/>
        <v>0.32874074458888747</v>
      </c>
      <c r="AB44" s="26">
        <f t="shared" si="18"/>
        <v>0.32874074458888747</v>
      </c>
      <c r="AC44" s="26">
        <f t="shared" si="18"/>
        <v>0.32874074458888747</v>
      </c>
      <c r="AD44" s="26">
        <f t="shared" si="18"/>
        <v>0.32874074458888747</v>
      </c>
      <c r="AE44" s="26">
        <f t="shared" si="18"/>
        <v>0.32874074458888747</v>
      </c>
      <c r="AF44" s="26">
        <f t="shared" si="18"/>
        <v>0.32874074458888747</v>
      </c>
      <c r="AG44" s="26">
        <f t="shared" si="18"/>
        <v>0.32874074458888747</v>
      </c>
      <c r="AH44" s="26">
        <f t="shared" si="18"/>
        <v>0.32874074458888747</v>
      </c>
      <c r="AI44" s="26">
        <f t="shared" si="18"/>
        <v>0.32874074458888747</v>
      </c>
      <c r="AJ44" s="26">
        <f t="shared" si="18"/>
        <v>0.32874074458888747</v>
      </c>
      <c r="AK44" s="26">
        <f t="shared" si="18"/>
        <v>0.32874074458888747</v>
      </c>
      <c r="AL44" s="26">
        <f t="shared" si="18"/>
        <v>0.32874074458888747</v>
      </c>
      <c r="AM44" s="26">
        <f t="shared" si="18"/>
        <v>0.32874074458888747</v>
      </c>
      <c r="AN44" s="26">
        <f t="shared" si="18"/>
        <v>0.32874074458888747</v>
      </c>
      <c r="AO44" s="26">
        <f t="shared" si="18"/>
        <v>0.32874074458888747</v>
      </c>
      <c r="AP44" s="26">
        <f t="shared" si="18"/>
        <v>0.32874074458888747</v>
      </c>
      <c r="AQ44" s="26">
        <f t="shared" si="18"/>
        <v>0.32874074458888747</v>
      </c>
      <c r="AR44" s="26">
        <f t="shared" si="18"/>
        <v>0.32874074458888747</v>
      </c>
      <c r="AS44" s="26">
        <f t="shared" si="18"/>
        <v>0.32874074458888747</v>
      </c>
      <c r="AT44" s="26">
        <f t="shared" si="18"/>
        <v>0.32874074458888747</v>
      </c>
      <c r="AU44" s="26">
        <f t="shared" si="18"/>
        <v>0.32874074458888747</v>
      </c>
      <c r="AV44" s="26">
        <f t="shared" si="18"/>
        <v>0.32874074458888747</v>
      </c>
    </row>
    <row r="45" spans="1:55" x14ac:dyDescent="0.25">
      <c r="A45" s="1"/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5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5" hidden="1" x14ac:dyDescent="0.25">
      <c r="A47" s="1"/>
      <c r="C47" s="19"/>
      <c r="D47" s="1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55" hidden="1" x14ac:dyDescent="0.25">
      <c r="A48" s="1" t="s">
        <v>23</v>
      </c>
      <c r="C48" s="19"/>
      <c r="D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51" hidden="1" x14ac:dyDescent="0.25">
      <c r="A49" s="1"/>
      <c r="C49" s="19"/>
      <c r="D49" s="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51" hidden="1" x14ac:dyDescent="0.25">
      <c r="A50" t="s">
        <v>19</v>
      </c>
      <c r="B50" s="17">
        <f t="shared" ref="B50:B54" si="19">SUM(G50:AV50)</f>
        <v>0.14664000000000008</v>
      </c>
      <c r="C50" s="24">
        <f>B50/40</f>
        <v>3.6660000000000017E-3</v>
      </c>
      <c r="D50" s="19"/>
      <c r="I50" s="25">
        <f>D58*$H$7</f>
        <v>3.666E-3</v>
      </c>
      <c r="J50" s="3">
        <f t="shared" ref="J50:AV50" si="20">I50*(1+$B$6)</f>
        <v>3.666E-3</v>
      </c>
      <c r="K50" s="3">
        <f t="shared" si="20"/>
        <v>3.666E-3</v>
      </c>
      <c r="L50" s="3">
        <f t="shared" si="20"/>
        <v>3.666E-3</v>
      </c>
      <c r="M50" s="3">
        <f t="shared" si="20"/>
        <v>3.666E-3</v>
      </c>
      <c r="N50" s="3">
        <f t="shared" si="20"/>
        <v>3.666E-3</v>
      </c>
      <c r="O50" s="3">
        <f t="shared" si="20"/>
        <v>3.666E-3</v>
      </c>
      <c r="P50" s="3">
        <f t="shared" si="20"/>
        <v>3.666E-3</v>
      </c>
      <c r="Q50" s="3">
        <f t="shared" si="20"/>
        <v>3.666E-3</v>
      </c>
      <c r="R50" s="3">
        <f t="shared" si="20"/>
        <v>3.666E-3</v>
      </c>
      <c r="S50" s="3">
        <f t="shared" si="20"/>
        <v>3.666E-3</v>
      </c>
      <c r="T50" s="3">
        <f t="shared" si="20"/>
        <v>3.666E-3</v>
      </c>
      <c r="U50" s="3">
        <f t="shared" si="20"/>
        <v>3.666E-3</v>
      </c>
      <c r="V50" s="3">
        <f t="shared" si="20"/>
        <v>3.666E-3</v>
      </c>
      <c r="W50" s="3">
        <f t="shared" si="20"/>
        <v>3.666E-3</v>
      </c>
      <c r="X50" s="3">
        <f t="shared" si="20"/>
        <v>3.666E-3</v>
      </c>
      <c r="Y50" s="3">
        <f t="shared" si="20"/>
        <v>3.666E-3</v>
      </c>
      <c r="Z50" s="3">
        <f t="shared" si="20"/>
        <v>3.666E-3</v>
      </c>
      <c r="AA50" s="3">
        <f t="shared" si="20"/>
        <v>3.666E-3</v>
      </c>
      <c r="AB50" s="3">
        <f t="shared" si="20"/>
        <v>3.666E-3</v>
      </c>
      <c r="AC50" s="3">
        <f t="shared" si="20"/>
        <v>3.666E-3</v>
      </c>
      <c r="AD50" s="3">
        <f t="shared" si="20"/>
        <v>3.666E-3</v>
      </c>
      <c r="AE50" s="3">
        <f t="shared" si="20"/>
        <v>3.666E-3</v>
      </c>
      <c r="AF50" s="3">
        <f t="shared" si="20"/>
        <v>3.666E-3</v>
      </c>
      <c r="AG50" s="3">
        <f t="shared" si="20"/>
        <v>3.666E-3</v>
      </c>
      <c r="AH50" s="3">
        <f t="shared" si="20"/>
        <v>3.666E-3</v>
      </c>
      <c r="AI50" s="3">
        <f t="shared" si="20"/>
        <v>3.666E-3</v>
      </c>
      <c r="AJ50" s="3">
        <f t="shared" si="20"/>
        <v>3.666E-3</v>
      </c>
      <c r="AK50" s="3">
        <f t="shared" si="20"/>
        <v>3.666E-3</v>
      </c>
      <c r="AL50" s="3">
        <f t="shared" si="20"/>
        <v>3.666E-3</v>
      </c>
      <c r="AM50" s="3">
        <f t="shared" si="20"/>
        <v>3.666E-3</v>
      </c>
      <c r="AN50" s="3">
        <f t="shared" si="20"/>
        <v>3.666E-3</v>
      </c>
      <c r="AO50" s="3">
        <f t="shared" si="20"/>
        <v>3.666E-3</v>
      </c>
      <c r="AP50" s="3">
        <f t="shared" si="20"/>
        <v>3.666E-3</v>
      </c>
      <c r="AQ50" s="3">
        <f t="shared" si="20"/>
        <v>3.666E-3</v>
      </c>
      <c r="AR50" s="3">
        <f t="shared" si="20"/>
        <v>3.666E-3</v>
      </c>
      <c r="AS50" s="3">
        <f t="shared" si="20"/>
        <v>3.666E-3</v>
      </c>
      <c r="AT50" s="3">
        <f t="shared" si="20"/>
        <v>3.666E-3</v>
      </c>
      <c r="AU50" s="3">
        <f t="shared" si="20"/>
        <v>3.666E-3</v>
      </c>
      <c r="AV50" s="3">
        <f t="shared" si="20"/>
        <v>3.666E-3</v>
      </c>
    </row>
    <row r="51" spans="1:51" hidden="1" x14ac:dyDescent="0.25">
      <c r="A51" t="s">
        <v>20</v>
      </c>
      <c r="B51" s="17">
        <f t="shared" si="19"/>
        <v>12.368719999999987</v>
      </c>
      <c r="C51" s="24">
        <f t="shared" ref="C51:C52" si="21">B51/40</f>
        <v>0.30921799999999966</v>
      </c>
      <c r="D51" s="19"/>
      <c r="I51" s="25">
        <f>D59*$H$7</f>
        <v>0.30921799999999999</v>
      </c>
      <c r="J51" s="3">
        <f t="shared" ref="J51:AV51" si="22">I51*(1+$B$6)</f>
        <v>0.30921799999999999</v>
      </c>
      <c r="K51" s="3">
        <f t="shared" si="22"/>
        <v>0.30921799999999999</v>
      </c>
      <c r="L51" s="3">
        <f t="shared" si="22"/>
        <v>0.30921799999999999</v>
      </c>
      <c r="M51" s="3">
        <f t="shared" si="22"/>
        <v>0.30921799999999999</v>
      </c>
      <c r="N51" s="3">
        <f t="shared" si="22"/>
        <v>0.30921799999999999</v>
      </c>
      <c r="O51" s="3">
        <f t="shared" si="22"/>
        <v>0.30921799999999999</v>
      </c>
      <c r="P51" s="3">
        <f t="shared" si="22"/>
        <v>0.30921799999999999</v>
      </c>
      <c r="Q51" s="3">
        <f t="shared" si="22"/>
        <v>0.30921799999999999</v>
      </c>
      <c r="R51" s="3">
        <f t="shared" si="22"/>
        <v>0.30921799999999999</v>
      </c>
      <c r="S51" s="3">
        <f t="shared" si="22"/>
        <v>0.30921799999999999</v>
      </c>
      <c r="T51" s="3">
        <f t="shared" si="22"/>
        <v>0.30921799999999999</v>
      </c>
      <c r="U51" s="3">
        <f t="shared" si="22"/>
        <v>0.30921799999999999</v>
      </c>
      <c r="V51" s="3">
        <f t="shared" si="22"/>
        <v>0.30921799999999999</v>
      </c>
      <c r="W51" s="3">
        <f t="shared" si="22"/>
        <v>0.30921799999999999</v>
      </c>
      <c r="X51" s="3">
        <f t="shared" si="22"/>
        <v>0.30921799999999999</v>
      </c>
      <c r="Y51" s="3">
        <f t="shared" si="22"/>
        <v>0.30921799999999999</v>
      </c>
      <c r="Z51" s="3">
        <f t="shared" si="22"/>
        <v>0.30921799999999999</v>
      </c>
      <c r="AA51" s="3">
        <f t="shared" si="22"/>
        <v>0.30921799999999999</v>
      </c>
      <c r="AB51" s="3">
        <f t="shared" si="22"/>
        <v>0.30921799999999999</v>
      </c>
      <c r="AC51" s="3">
        <f t="shared" si="22"/>
        <v>0.30921799999999999</v>
      </c>
      <c r="AD51" s="3">
        <f t="shared" si="22"/>
        <v>0.30921799999999999</v>
      </c>
      <c r="AE51" s="3">
        <f t="shared" si="22"/>
        <v>0.30921799999999999</v>
      </c>
      <c r="AF51" s="3">
        <f t="shared" si="22"/>
        <v>0.30921799999999999</v>
      </c>
      <c r="AG51" s="3">
        <f t="shared" si="22"/>
        <v>0.30921799999999999</v>
      </c>
      <c r="AH51" s="3">
        <f t="shared" si="22"/>
        <v>0.30921799999999999</v>
      </c>
      <c r="AI51" s="3">
        <f t="shared" si="22"/>
        <v>0.30921799999999999</v>
      </c>
      <c r="AJ51" s="3">
        <f t="shared" si="22"/>
        <v>0.30921799999999999</v>
      </c>
      <c r="AK51" s="3">
        <f t="shared" si="22"/>
        <v>0.30921799999999999</v>
      </c>
      <c r="AL51" s="3">
        <f t="shared" si="22"/>
        <v>0.30921799999999999</v>
      </c>
      <c r="AM51" s="3">
        <f t="shared" si="22"/>
        <v>0.30921799999999999</v>
      </c>
      <c r="AN51" s="3">
        <f t="shared" si="22"/>
        <v>0.30921799999999999</v>
      </c>
      <c r="AO51" s="3">
        <f t="shared" si="22"/>
        <v>0.30921799999999999</v>
      </c>
      <c r="AP51" s="3">
        <f t="shared" si="22"/>
        <v>0.30921799999999999</v>
      </c>
      <c r="AQ51" s="3">
        <f t="shared" si="22"/>
        <v>0.30921799999999999</v>
      </c>
      <c r="AR51" s="3">
        <f t="shared" si="22"/>
        <v>0.30921799999999999</v>
      </c>
      <c r="AS51" s="3">
        <f t="shared" si="22"/>
        <v>0.30921799999999999</v>
      </c>
      <c r="AT51" s="3">
        <f t="shared" si="22"/>
        <v>0.30921799999999999</v>
      </c>
      <c r="AU51" s="3">
        <f t="shared" si="22"/>
        <v>0.30921799999999999</v>
      </c>
      <c r="AV51" s="3">
        <f t="shared" si="22"/>
        <v>0.30921799999999999</v>
      </c>
    </row>
    <row r="52" spans="1:51" hidden="1" x14ac:dyDescent="0.25">
      <c r="A52" t="s">
        <v>21</v>
      </c>
      <c r="B52" s="17">
        <f t="shared" si="19"/>
        <v>10.472559999999998</v>
      </c>
      <c r="C52" s="24">
        <f t="shared" si="21"/>
        <v>0.26181399999999994</v>
      </c>
      <c r="D52" s="19"/>
      <c r="I52" s="25">
        <f>D60*$H$7</f>
        <v>0.26181399999999999</v>
      </c>
      <c r="J52" s="3">
        <f t="shared" ref="J52:AV52" si="23">I52*(1+$B$6)</f>
        <v>0.26181399999999999</v>
      </c>
      <c r="K52" s="3">
        <f t="shared" si="23"/>
        <v>0.26181399999999999</v>
      </c>
      <c r="L52" s="3">
        <f t="shared" si="23"/>
        <v>0.26181399999999999</v>
      </c>
      <c r="M52" s="3">
        <f t="shared" si="23"/>
        <v>0.26181399999999999</v>
      </c>
      <c r="N52" s="3">
        <f t="shared" si="23"/>
        <v>0.26181399999999999</v>
      </c>
      <c r="O52" s="3">
        <f t="shared" si="23"/>
        <v>0.26181399999999999</v>
      </c>
      <c r="P52" s="3">
        <f t="shared" si="23"/>
        <v>0.26181399999999999</v>
      </c>
      <c r="Q52" s="3">
        <f t="shared" si="23"/>
        <v>0.26181399999999999</v>
      </c>
      <c r="R52" s="3">
        <f t="shared" si="23"/>
        <v>0.26181399999999999</v>
      </c>
      <c r="S52" s="3">
        <f t="shared" si="23"/>
        <v>0.26181399999999999</v>
      </c>
      <c r="T52" s="3">
        <f t="shared" si="23"/>
        <v>0.26181399999999999</v>
      </c>
      <c r="U52" s="3">
        <f t="shared" si="23"/>
        <v>0.26181399999999999</v>
      </c>
      <c r="V52" s="3">
        <f t="shared" si="23"/>
        <v>0.26181399999999999</v>
      </c>
      <c r="W52" s="3">
        <f t="shared" si="23"/>
        <v>0.26181399999999999</v>
      </c>
      <c r="X52" s="3">
        <f t="shared" si="23"/>
        <v>0.26181399999999999</v>
      </c>
      <c r="Y52" s="3">
        <f t="shared" si="23"/>
        <v>0.26181399999999999</v>
      </c>
      <c r="Z52" s="3">
        <f t="shared" si="23"/>
        <v>0.26181399999999999</v>
      </c>
      <c r="AA52" s="3">
        <f t="shared" si="23"/>
        <v>0.26181399999999999</v>
      </c>
      <c r="AB52" s="3">
        <f t="shared" si="23"/>
        <v>0.26181399999999999</v>
      </c>
      <c r="AC52" s="3">
        <f t="shared" si="23"/>
        <v>0.26181399999999999</v>
      </c>
      <c r="AD52" s="3">
        <f t="shared" si="23"/>
        <v>0.26181399999999999</v>
      </c>
      <c r="AE52" s="3">
        <f t="shared" si="23"/>
        <v>0.26181399999999999</v>
      </c>
      <c r="AF52" s="3">
        <f t="shared" si="23"/>
        <v>0.26181399999999999</v>
      </c>
      <c r="AG52" s="3">
        <f t="shared" si="23"/>
        <v>0.26181399999999999</v>
      </c>
      <c r="AH52" s="3">
        <f t="shared" si="23"/>
        <v>0.26181399999999999</v>
      </c>
      <c r="AI52" s="3">
        <f t="shared" si="23"/>
        <v>0.26181399999999999</v>
      </c>
      <c r="AJ52" s="3">
        <f t="shared" si="23"/>
        <v>0.26181399999999999</v>
      </c>
      <c r="AK52" s="3">
        <f t="shared" si="23"/>
        <v>0.26181399999999999</v>
      </c>
      <c r="AL52" s="3">
        <f t="shared" si="23"/>
        <v>0.26181399999999999</v>
      </c>
      <c r="AM52" s="3">
        <f t="shared" si="23"/>
        <v>0.26181399999999999</v>
      </c>
      <c r="AN52" s="3">
        <f t="shared" si="23"/>
        <v>0.26181399999999999</v>
      </c>
      <c r="AO52" s="3">
        <f t="shared" si="23"/>
        <v>0.26181399999999999</v>
      </c>
      <c r="AP52" s="3">
        <f t="shared" si="23"/>
        <v>0.26181399999999999</v>
      </c>
      <c r="AQ52" s="3">
        <f t="shared" si="23"/>
        <v>0.26181399999999999</v>
      </c>
      <c r="AR52" s="3">
        <f t="shared" si="23"/>
        <v>0.26181399999999999</v>
      </c>
      <c r="AS52" s="3">
        <f t="shared" si="23"/>
        <v>0.26181399999999999</v>
      </c>
      <c r="AT52" s="3">
        <f t="shared" si="23"/>
        <v>0.26181399999999999</v>
      </c>
      <c r="AU52" s="3">
        <f t="shared" si="23"/>
        <v>0.26181399999999999</v>
      </c>
      <c r="AV52" s="3">
        <f t="shared" si="23"/>
        <v>0.26181399999999999</v>
      </c>
    </row>
    <row r="53" spans="1:51" hidden="1" x14ac:dyDescent="0.25">
      <c r="A53" s="1"/>
      <c r="B53" s="17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idden="1" x14ac:dyDescent="0.25">
      <c r="A54" s="1" t="s">
        <v>22</v>
      </c>
      <c r="B54" s="17">
        <f t="shared" si="19"/>
        <v>22.987920000000013</v>
      </c>
      <c r="C54" s="17">
        <f>B54/40</f>
        <v>0.57469800000000038</v>
      </c>
      <c r="D54" s="19"/>
      <c r="G54">
        <f>SUM(G50:G52)</f>
        <v>0</v>
      </c>
      <c r="H54">
        <f t="shared" ref="H54:AY54" si="24">SUM(H50:H52)</f>
        <v>0</v>
      </c>
      <c r="I54">
        <f t="shared" si="24"/>
        <v>0.57469799999999993</v>
      </c>
      <c r="J54">
        <f t="shared" si="24"/>
        <v>0.57469799999999993</v>
      </c>
      <c r="K54">
        <f t="shared" si="24"/>
        <v>0.57469799999999993</v>
      </c>
      <c r="L54">
        <f t="shared" si="24"/>
        <v>0.57469799999999993</v>
      </c>
      <c r="M54">
        <f t="shared" si="24"/>
        <v>0.57469799999999993</v>
      </c>
      <c r="N54">
        <f t="shared" si="24"/>
        <v>0.57469799999999993</v>
      </c>
      <c r="O54">
        <f t="shared" si="24"/>
        <v>0.57469799999999993</v>
      </c>
      <c r="P54">
        <f t="shared" si="24"/>
        <v>0.57469799999999993</v>
      </c>
      <c r="Q54">
        <f t="shared" si="24"/>
        <v>0.57469799999999993</v>
      </c>
      <c r="R54">
        <f t="shared" si="24"/>
        <v>0.57469799999999993</v>
      </c>
      <c r="S54">
        <f t="shared" si="24"/>
        <v>0.57469799999999993</v>
      </c>
      <c r="T54">
        <f t="shared" si="24"/>
        <v>0.57469799999999993</v>
      </c>
      <c r="U54">
        <f t="shared" si="24"/>
        <v>0.57469799999999993</v>
      </c>
      <c r="V54">
        <f t="shared" si="24"/>
        <v>0.57469799999999993</v>
      </c>
      <c r="W54">
        <f t="shared" si="24"/>
        <v>0.57469799999999993</v>
      </c>
      <c r="X54">
        <f t="shared" si="24"/>
        <v>0.57469799999999993</v>
      </c>
      <c r="Y54">
        <f t="shared" si="24"/>
        <v>0.57469799999999993</v>
      </c>
      <c r="Z54">
        <f t="shared" si="24"/>
        <v>0.57469799999999993</v>
      </c>
      <c r="AA54">
        <f t="shared" si="24"/>
        <v>0.57469799999999993</v>
      </c>
      <c r="AB54">
        <f t="shared" si="24"/>
        <v>0.57469799999999993</v>
      </c>
      <c r="AC54">
        <f t="shared" si="24"/>
        <v>0.57469799999999993</v>
      </c>
      <c r="AD54">
        <f t="shared" si="24"/>
        <v>0.57469799999999993</v>
      </c>
      <c r="AE54">
        <f t="shared" si="24"/>
        <v>0.57469799999999993</v>
      </c>
      <c r="AF54">
        <f t="shared" si="24"/>
        <v>0.57469799999999993</v>
      </c>
      <c r="AG54">
        <f t="shared" si="24"/>
        <v>0.57469799999999993</v>
      </c>
      <c r="AH54">
        <f t="shared" si="24"/>
        <v>0.57469799999999993</v>
      </c>
      <c r="AI54">
        <f t="shared" si="24"/>
        <v>0.57469799999999993</v>
      </c>
      <c r="AJ54">
        <f t="shared" si="24"/>
        <v>0.57469799999999993</v>
      </c>
      <c r="AK54">
        <f t="shared" si="24"/>
        <v>0.57469799999999993</v>
      </c>
      <c r="AL54">
        <f t="shared" si="24"/>
        <v>0.57469799999999993</v>
      </c>
      <c r="AM54">
        <f t="shared" si="24"/>
        <v>0.57469799999999993</v>
      </c>
      <c r="AN54">
        <f t="shared" si="24"/>
        <v>0.57469799999999993</v>
      </c>
      <c r="AO54">
        <f t="shared" si="24"/>
        <v>0.57469799999999993</v>
      </c>
      <c r="AP54">
        <f t="shared" si="24"/>
        <v>0.57469799999999993</v>
      </c>
      <c r="AQ54">
        <f t="shared" si="24"/>
        <v>0.57469799999999993</v>
      </c>
      <c r="AR54">
        <f t="shared" si="24"/>
        <v>0.57469799999999993</v>
      </c>
      <c r="AS54">
        <f t="shared" si="24"/>
        <v>0.57469799999999993</v>
      </c>
      <c r="AT54">
        <f t="shared" si="24"/>
        <v>0.57469799999999993</v>
      </c>
      <c r="AU54">
        <f t="shared" si="24"/>
        <v>0.57469799999999993</v>
      </c>
      <c r="AV54">
        <f t="shared" si="24"/>
        <v>0.57469799999999993</v>
      </c>
      <c r="AW54">
        <f t="shared" si="24"/>
        <v>0</v>
      </c>
      <c r="AX54">
        <f t="shared" si="24"/>
        <v>0</v>
      </c>
      <c r="AY54">
        <f t="shared" si="24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24</v>
      </c>
      <c r="C56" s="19"/>
      <c r="D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idden="1" x14ac:dyDescent="0.25">
      <c r="A57" s="1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t="s">
        <v>19</v>
      </c>
      <c r="B58" s="17">
        <f t="shared" ref="B58:B62" si="25">SUM(G58:AV58)</f>
        <v>0.14664000000000008</v>
      </c>
      <c r="C58" s="19">
        <f>B58/40</f>
        <v>3.6660000000000017E-3</v>
      </c>
      <c r="D58" s="27">
        <v>3.666E-3</v>
      </c>
      <c r="E58" s="23">
        <f t="shared" ref="E58:E60" si="26">D58-C58</f>
        <v>0</v>
      </c>
      <c r="G58" s="17">
        <f>G50/G7</f>
        <v>0</v>
      </c>
      <c r="I58" s="3">
        <f t="shared" ref="I58:AV58" si="27">I50/I7</f>
        <v>3.666E-3</v>
      </c>
      <c r="J58" s="3">
        <f t="shared" si="27"/>
        <v>3.666E-3</v>
      </c>
      <c r="K58" s="3">
        <f t="shared" si="27"/>
        <v>3.666E-3</v>
      </c>
      <c r="L58" s="3">
        <f t="shared" si="27"/>
        <v>3.666E-3</v>
      </c>
      <c r="M58" s="3">
        <f t="shared" si="27"/>
        <v>3.666E-3</v>
      </c>
      <c r="N58" s="3">
        <f t="shared" si="27"/>
        <v>3.666E-3</v>
      </c>
      <c r="O58" s="3">
        <f t="shared" si="27"/>
        <v>3.666E-3</v>
      </c>
      <c r="P58" s="3">
        <f t="shared" si="27"/>
        <v>3.666E-3</v>
      </c>
      <c r="Q58" s="3">
        <f t="shared" si="27"/>
        <v>3.666E-3</v>
      </c>
      <c r="R58" s="3">
        <f t="shared" si="27"/>
        <v>3.666E-3</v>
      </c>
      <c r="S58" s="3">
        <f t="shared" si="27"/>
        <v>3.666E-3</v>
      </c>
      <c r="T58" s="3">
        <f t="shared" si="27"/>
        <v>3.666E-3</v>
      </c>
      <c r="U58" s="3">
        <f t="shared" si="27"/>
        <v>3.666E-3</v>
      </c>
      <c r="V58" s="3">
        <f t="shared" si="27"/>
        <v>3.666E-3</v>
      </c>
      <c r="W58" s="3">
        <f t="shared" si="27"/>
        <v>3.666E-3</v>
      </c>
      <c r="X58" s="3">
        <f t="shared" si="27"/>
        <v>3.666E-3</v>
      </c>
      <c r="Y58" s="3">
        <f t="shared" si="27"/>
        <v>3.666E-3</v>
      </c>
      <c r="Z58" s="3">
        <f t="shared" si="27"/>
        <v>3.666E-3</v>
      </c>
      <c r="AA58" s="3">
        <f t="shared" si="27"/>
        <v>3.666E-3</v>
      </c>
      <c r="AB58" s="3">
        <f t="shared" si="27"/>
        <v>3.666E-3</v>
      </c>
      <c r="AC58" s="3">
        <f t="shared" si="27"/>
        <v>3.666E-3</v>
      </c>
      <c r="AD58" s="3">
        <f t="shared" si="27"/>
        <v>3.666E-3</v>
      </c>
      <c r="AE58" s="3">
        <f t="shared" si="27"/>
        <v>3.666E-3</v>
      </c>
      <c r="AF58" s="3">
        <f t="shared" si="27"/>
        <v>3.666E-3</v>
      </c>
      <c r="AG58" s="3">
        <f t="shared" si="27"/>
        <v>3.666E-3</v>
      </c>
      <c r="AH58" s="3">
        <f t="shared" si="27"/>
        <v>3.666E-3</v>
      </c>
      <c r="AI58" s="3">
        <f t="shared" si="27"/>
        <v>3.666E-3</v>
      </c>
      <c r="AJ58" s="3">
        <f t="shared" si="27"/>
        <v>3.666E-3</v>
      </c>
      <c r="AK58" s="3">
        <f t="shared" si="27"/>
        <v>3.666E-3</v>
      </c>
      <c r="AL58" s="3">
        <f t="shared" si="27"/>
        <v>3.666E-3</v>
      </c>
      <c r="AM58" s="3">
        <f t="shared" si="27"/>
        <v>3.666E-3</v>
      </c>
      <c r="AN58" s="3">
        <f t="shared" si="27"/>
        <v>3.666E-3</v>
      </c>
      <c r="AO58" s="3">
        <f t="shared" si="27"/>
        <v>3.666E-3</v>
      </c>
      <c r="AP58" s="3">
        <f t="shared" si="27"/>
        <v>3.666E-3</v>
      </c>
      <c r="AQ58" s="3">
        <f t="shared" si="27"/>
        <v>3.666E-3</v>
      </c>
      <c r="AR58" s="3">
        <f t="shared" si="27"/>
        <v>3.666E-3</v>
      </c>
      <c r="AS58" s="3">
        <f t="shared" si="27"/>
        <v>3.666E-3</v>
      </c>
      <c r="AT58" s="3">
        <f t="shared" si="27"/>
        <v>3.666E-3</v>
      </c>
      <c r="AU58" s="3">
        <f t="shared" si="27"/>
        <v>3.666E-3</v>
      </c>
      <c r="AV58" s="3">
        <f t="shared" si="27"/>
        <v>3.666E-3</v>
      </c>
    </row>
    <row r="59" spans="1:51" hidden="1" x14ac:dyDescent="0.25">
      <c r="A59" t="s">
        <v>20</v>
      </c>
      <c r="B59" s="17">
        <f t="shared" si="25"/>
        <v>12.368719999999987</v>
      </c>
      <c r="C59" s="19">
        <f t="shared" ref="C59:C60" si="28">B59/40</f>
        <v>0.30921799999999966</v>
      </c>
      <c r="D59" s="27">
        <v>0.30921799999999999</v>
      </c>
      <c r="E59" s="23">
        <f t="shared" si="26"/>
        <v>0</v>
      </c>
      <c r="G59" s="17">
        <f>G51/G7</f>
        <v>0</v>
      </c>
      <c r="I59" s="3">
        <f t="shared" ref="I59:AV59" si="29">I51/I7</f>
        <v>0.30921799999999999</v>
      </c>
      <c r="J59" s="3">
        <f t="shared" si="29"/>
        <v>0.30921799999999999</v>
      </c>
      <c r="K59" s="3">
        <f t="shared" si="29"/>
        <v>0.30921799999999999</v>
      </c>
      <c r="L59" s="3">
        <f t="shared" si="29"/>
        <v>0.30921799999999999</v>
      </c>
      <c r="M59" s="3">
        <f t="shared" si="29"/>
        <v>0.30921799999999999</v>
      </c>
      <c r="N59" s="3">
        <f t="shared" si="29"/>
        <v>0.30921799999999999</v>
      </c>
      <c r="O59" s="3">
        <f t="shared" si="29"/>
        <v>0.30921799999999999</v>
      </c>
      <c r="P59" s="3">
        <f t="shared" si="29"/>
        <v>0.30921799999999999</v>
      </c>
      <c r="Q59" s="3">
        <f t="shared" si="29"/>
        <v>0.30921799999999999</v>
      </c>
      <c r="R59" s="3">
        <f t="shared" si="29"/>
        <v>0.30921799999999999</v>
      </c>
      <c r="S59" s="3">
        <f t="shared" si="29"/>
        <v>0.30921799999999999</v>
      </c>
      <c r="T59" s="3">
        <f t="shared" si="29"/>
        <v>0.30921799999999999</v>
      </c>
      <c r="U59" s="3">
        <f t="shared" si="29"/>
        <v>0.30921799999999999</v>
      </c>
      <c r="V59" s="3">
        <f t="shared" si="29"/>
        <v>0.30921799999999999</v>
      </c>
      <c r="W59" s="3">
        <f t="shared" si="29"/>
        <v>0.30921799999999999</v>
      </c>
      <c r="X59" s="3">
        <f t="shared" si="29"/>
        <v>0.30921799999999999</v>
      </c>
      <c r="Y59" s="3">
        <f t="shared" si="29"/>
        <v>0.30921799999999999</v>
      </c>
      <c r="Z59" s="3">
        <f t="shared" si="29"/>
        <v>0.30921799999999999</v>
      </c>
      <c r="AA59" s="3">
        <f t="shared" si="29"/>
        <v>0.30921799999999999</v>
      </c>
      <c r="AB59" s="3">
        <f t="shared" si="29"/>
        <v>0.30921799999999999</v>
      </c>
      <c r="AC59" s="3">
        <f t="shared" si="29"/>
        <v>0.30921799999999999</v>
      </c>
      <c r="AD59" s="3">
        <f t="shared" si="29"/>
        <v>0.30921799999999999</v>
      </c>
      <c r="AE59" s="3">
        <f t="shared" si="29"/>
        <v>0.30921799999999999</v>
      </c>
      <c r="AF59" s="3">
        <f t="shared" si="29"/>
        <v>0.30921799999999999</v>
      </c>
      <c r="AG59" s="3">
        <f t="shared" si="29"/>
        <v>0.30921799999999999</v>
      </c>
      <c r="AH59" s="3">
        <f t="shared" si="29"/>
        <v>0.30921799999999999</v>
      </c>
      <c r="AI59" s="3">
        <f t="shared" si="29"/>
        <v>0.30921799999999999</v>
      </c>
      <c r="AJ59" s="3">
        <f t="shared" si="29"/>
        <v>0.30921799999999999</v>
      </c>
      <c r="AK59" s="3">
        <f t="shared" si="29"/>
        <v>0.30921799999999999</v>
      </c>
      <c r="AL59" s="3">
        <f t="shared" si="29"/>
        <v>0.30921799999999999</v>
      </c>
      <c r="AM59" s="3">
        <f t="shared" si="29"/>
        <v>0.30921799999999999</v>
      </c>
      <c r="AN59" s="3">
        <f t="shared" si="29"/>
        <v>0.30921799999999999</v>
      </c>
      <c r="AO59" s="3">
        <f t="shared" si="29"/>
        <v>0.30921799999999999</v>
      </c>
      <c r="AP59" s="3">
        <f t="shared" si="29"/>
        <v>0.30921799999999999</v>
      </c>
      <c r="AQ59" s="3">
        <f t="shared" si="29"/>
        <v>0.30921799999999999</v>
      </c>
      <c r="AR59" s="3">
        <f t="shared" si="29"/>
        <v>0.30921799999999999</v>
      </c>
      <c r="AS59" s="3">
        <f t="shared" si="29"/>
        <v>0.30921799999999999</v>
      </c>
      <c r="AT59" s="3">
        <f t="shared" si="29"/>
        <v>0.30921799999999999</v>
      </c>
      <c r="AU59" s="3">
        <f t="shared" si="29"/>
        <v>0.30921799999999999</v>
      </c>
      <c r="AV59" s="3">
        <f t="shared" si="29"/>
        <v>0.30921799999999999</v>
      </c>
    </row>
    <row r="60" spans="1:51" hidden="1" x14ac:dyDescent="0.25">
      <c r="A60" t="s">
        <v>21</v>
      </c>
      <c r="B60" s="17">
        <f t="shared" si="25"/>
        <v>10.472559999999998</v>
      </c>
      <c r="C60" s="19">
        <f t="shared" si="28"/>
        <v>0.26181399999999994</v>
      </c>
      <c r="D60" s="27">
        <v>0.26181399999999999</v>
      </c>
      <c r="E60" s="23">
        <f t="shared" si="26"/>
        <v>0</v>
      </c>
      <c r="G60" s="17">
        <f>G52/G7</f>
        <v>0</v>
      </c>
      <c r="I60" s="3">
        <f t="shared" ref="I60:AV60" si="30">I52/I7</f>
        <v>0.26181399999999999</v>
      </c>
      <c r="J60" s="3">
        <f t="shared" si="30"/>
        <v>0.26181399999999999</v>
      </c>
      <c r="K60" s="3">
        <f t="shared" si="30"/>
        <v>0.26181399999999999</v>
      </c>
      <c r="L60" s="3">
        <f t="shared" si="30"/>
        <v>0.26181399999999999</v>
      </c>
      <c r="M60" s="3">
        <f t="shared" si="30"/>
        <v>0.26181399999999999</v>
      </c>
      <c r="N60" s="3">
        <f t="shared" si="30"/>
        <v>0.26181399999999999</v>
      </c>
      <c r="O60" s="3">
        <f t="shared" si="30"/>
        <v>0.26181399999999999</v>
      </c>
      <c r="P60" s="3">
        <f t="shared" si="30"/>
        <v>0.26181399999999999</v>
      </c>
      <c r="Q60" s="3">
        <f t="shared" si="30"/>
        <v>0.26181399999999999</v>
      </c>
      <c r="R60" s="3">
        <f t="shared" si="30"/>
        <v>0.26181399999999999</v>
      </c>
      <c r="S60" s="3">
        <f t="shared" si="30"/>
        <v>0.26181399999999999</v>
      </c>
      <c r="T60" s="3">
        <f t="shared" si="30"/>
        <v>0.26181399999999999</v>
      </c>
      <c r="U60" s="3">
        <f t="shared" si="30"/>
        <v>0.26181399999999999</v>
      </c>
      <c r="V60" s="3">
        <f t="shared" si="30"/>
        <v>0.26181399999999999</v>
      </c>
      <c r="W60" s="3">
        <f t="shared" si="30"/>
        <v>0.26181399999999999</v>
      </c>
      <c r="X60" s="3">
        <f t="shared" si="30"/>
        <v>0.26181399999999999</v>
      </c>
      <c r="Y60" s="3">
        <f t="shared" si="30"/>
        <v>0.26181399999999999</v>
      </c>
      <c r="Z60" s="3">
        <f t="shared" si="30"/>
        <v>0.26181399999999999</v>
      </c>
      <c r="AA60" s="3">
        <f t="shared" si="30"/>
        <v>0.26181399999999999</v>
      </c>
      <c r="AB60" s="3">
        <f t="shared" si="30"/>
        <v>0.26181399999999999</v>
      </c>
      <c r="AC60" s="3">
        <f t="shared" si="30"/>
        <v>0.26181399999999999</v>
      </c>
      <c r="AD60" s="3">
        <f t="shared" si="30"/>
        <v>0.26181399999999999</v>
      </c>
      <c r="AE60" s="3">
        <f t="shared" si="30"/>
        <v>0.26181399999999999</v>
      </c>
      <c r="AF60" s="3">
        <f t="shared" si="30"/>
        <v>0.26181399999999999</v>
      </c>
      <c r="AG60" s="3">
        <f t="shared" si="30"/>
        <v>0.26181399999999999</v>
      </c>
      <c r="AH60" s="3">
        <f t="shared" si="30"/>
        <v>0.26181399999999999</v>
      </c>
      <c r="AI60" s="3">
        <f t="shared" si="30"/>
        <v>0.26181399999999999</v>
      </c>
      <c r="AJ60" s="3">
        <f t="shared" si="30"/>
        <v>0.26181399999999999</v>
      </c>
      <c r="AK60" s="3">
        <f t="shared" si="30"/>
        <v>0.26181399999999999</v>
      </c>
      <c r="AL60" s="3">
        <f t="shared" si="30"/>
        <v>0.26181399999999999</v>
      </c>
      <c r="AM60" s="3">
        <f t="shared" si="30"/>
        <v>0.26181399999999999</v>
      </c>
      <c r="AN60" s="3">
        <f t="shared" si="30"/>
        <v>0.26181399999999999</v>
      </c>
      <c r="AO60" s="3">
        <f t="shared" si="30"/>
        <v>0.26181399999999999</v>
      </c>
      <c r="AP60" s="3">
        <f t="shared" si="30"/>
        <v>0.26181399999999999</v>
      </c>
      <c r="AQ60" s="3">
        <f t="shared" si="30"/>
        <v>0.26181399999999999</v>
      </c>
      <c r="AR60" s="3">
        <f t="shared" si="30"/>
        <v>0.26181399999999999</v>
      </c>
      <c r="AS60" s="3">
        <f t="shared" si="30"/>
        <v>0.26181399999999999</v>
      </c>
      <c r="AT60" s="3">
        <f t="shared" si="30"/>
        <v>0.26181399999999999</v>
      </c>
      <c r="AU60" s="3">
        <f t="shared" si="30"/>
        <v>0.26181399999999999</v>
      </c>
      <c r="AV60" s="3">
        <f t="shared" si="30"/>
        <v>0.26181399999999999</v>
      </c>
    </row>
    <row r="61" spans="1:51" hidden="1" x14ac:dyDescent="0.25">
      <c r="A61" s="1"/>
      <c r="B61" s="17"/>
      <c r="C61" s="19"/>
      <c r="D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51" hidden="1" x14ac:dyDescent="0.25">
      <c r="A62" s="1" t="s">
        <v>25</v>
      </c>
      <c r="B62" s="17">
        <f t="shared" si="25"/>
        <v>22.987920000000013</v>
      </c>
      <c r="C62" s="19">
        <f>B62/40</f>
        <v>0.57469800000000038</v>
      </c>
      <c r="D62" s="19"/>
      <c r="G62" s="17">
        <f>SUM(G58:G61)</f>
        <v>0</v>
      </c>
      <c r="H62" s="17">
        <f t="shared" ref="H62:AY62" si="31">SUM(H58:H61)</f>
        <v>0</v>
      </c>
      <c r="I62" s="17">
        <f t="shared" si="31"/>
        <v>0.57469799999999993</v>
      </c>
      <c r="J62" s="17">
        <f t="shared" si="31"/>
        <v>0.57469799999999993</v>
      </c>
      <c r="K62" s="17">
        <f t="shared" si="31"/>
        <v>0.57469799999999993</v>
      </c>
      <c r="L62" s="17">
        <f t="shared" si="31"/>
        <v>0.57469799999999993</v>
      </c>
      <c r="M62" s="17">
        <f t="shared" si="31"/>
        <v>0.57469799999999993</v>
      </c>
      <c r="N62" s="17">
        <f t="shared" si="31"/>
        <v>0.57469799999999993</v>
      </c>
      <c r="O62" s="17">
        <f t="shared" si="31"/>
        <v>0.57469799999999993</v>
      </c>
      <c r="P62" s="17">
        <f t="shared" si="31"/>
        <v>0.57469799999999993</v>
      </c>
      <c r="Q62" s="17">
        <f t="shared" si="31"/>
        <v>0.57469799999999993</v>
      </c>
      <c r="R62" s="17">
        <f t="shared" si="31"/>
        <v>0.57469799999999993</v>
      </c>
      <c r="S62" s="17">
        <f t="shared" si="31"/>
        <v>0.57469799999999993</v>
      </c>
      <c r="T62" s="17">
        <f t="shared" si="31"/>
        <v>0.57469799999999993</v>
      </c>
      <c r="U62" s="17">
        <f t="shared" si="31"/>
        <v>0.57469799999999993</v>
      </c>
      <c r="V62" s="17">
        <f t="shared" si="31"/>
        <v>0.57469799999999993</v>
      </c>
      <c r="W62" s="17">
        <f t="shared" si="31"/>
        <v>0.57469799999999993</v>
      </c>
      <c r="X62" s="17">
        <f t="shared" si="31"/>
        <v>0.57469799999999993</v>
      </c>
      <c r="Y62" s="17">
        <f t="shared" si="31"/>
        <v>0.57469799999999993</v>
      </c>
      <c r="Z62" s="17">
        <f t="shared" si="31"/>
        <v>0.57469799999999993</v>
      </c>
      <c r="AA62" s="17">
        <f t="shared" si="31"/>
        <v>0.57469799999999993</v>
      </c>
      <c r="AB62" s="17">
        <f t="shared" si="31"/>
        <v>0.57469799999999993</v>
      </c>
      <c r="AC62" s="17">
        <f t="shared" si="31"/>
        <v>0.57469799999999993</v>
      </c>
      <c r="AD62" s="17">
        <f t="shared" si="31"/>
        <v>0.57469799999999993</v>
      </c>
      <c r="AE62" s="17">
        <f t="shared" si="31"/>
        <v>0.57469799999999993</v>
      </c>
      <c r="AF62" s="17">
        <f t="shared" si="31"/>
        <v>0.57469799999999993</v>
      </c>
      <c r="AG62" s="17">
        <f t="shared" si="31"/>
        <v>0.57469799999999993</v>
      </c>
      <c r="AH62" s="17">
        <f t="shared" si="31"/>
        <v>0.57469799999999993</v>
      </c>
      <c r="AI62" s="17">
        <f t="shared" si="31"/>
        <v>0.57469799999999993</v>
      </c>
      <c r="AJ62" s="17">
        <f t="shared" si="31"/>
        <v>0.57469799999999993</v>
      </c>
      <c r="AK62" s="17">
        <f t="shared" si="31"/>
        <v>0.57469799999999993</v>
      </c>
      <c r="AL62" s="17">
        <f t="shared" si="31"/>
        <v>0.57469799999999993</v>
      </c>
      <c r="AM62" s="17">
        <f t="shared" si="31"/>
        <v>0.57469799999999993</v>
      </c>
      <c r="AN62" s="17">
        <f t="shared" si="31"/>
        <v>0.57469799999999993</v>
      </c>
      <c r="AO62" s="17">
        <f t="shared" si="31"/>
        <v>0.57469799999999993</v>
      </c>
      <c r="AP62" s="17">
        <f t="shared" si="31"/>
        <v>0.57469799999999993</v>
      </c>
      <c r="AQ62" s="17">
        <f t="shared" si="31"/>
        <v>0.57469799999999993</v>
      </c>
      <c r="AR62" s="17">
        <f t="shared" si="31"/>
        <v>0.57469799999999993</v>
      </c>
      <c r="AS62" s="17">
        <f t="shared" si="31"/>
        <v>0.57469799999999993</v>
      </c>
      <c r="AT62" s="17">
        <f t="shared" si="31"/>
        <v>0.57469799999999993</v>
      </c>
      <c r="AU62" s="17">
        <f t="shared" si="31"/>
        <v>0.57469799999999993</v>
      </c>
      <c r="AV62" s="17">
        <f t="shared" si="31"/>
        <v>0.57469799999999993</v>
      </c>
      <c r="AW62" s="17">
        <f t="shared" si="31"/>
        <v>0</v>
      </c>
      <c r="AX62" s="17">
        <f t="shared" si="31"/>
        <v>0</v>
      </c>
      <c r="AY62" s="17">
        <f t="shared" si="31"/>
        <v>0</v>
      </c>
    </row>
    <row r="63" spans="1:51" hidden="1" x14ac:dyDescent="0.25">
      <c r="A63" s="1"/>
      <c r="C63" s="19"/>
      <c r="D63" s="1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1" hidden="1" x14ac:dyDescent="0.25">
      <c r="A64" s="1"/>
      <c r="C64" s="19"/>
      <c r="D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5">
      <c r="A65" s="1" t="s">
        <v>26</v>
      </c>
      <c r="B65" s="17">
        <f t="shared" ref="B65" si="32">SUM(G65:AV65)</f>
        <v>-4.8000000000000034</v>
      </c>
      <c r="C65" s="19">
        <f>B65/40</f>
        <v>-0.12000000000000008</v>
      </c>
      <c r="D65" s="19"/>
      <c r="I65" s="22">
        <v>-0.12</v>
      </c>
      <c r="J65" s="3">
        <f>I65</f>
        <v>-0.12</v>
      </c>
      <c r="K65" s="3">
        <f t="shared" ref="K65:AV65" si="33">J65</f>
        <v>-0.12</v>
      </c>
      <c r="L65" s="3">
        <f t="shared" si="33"/>
        <v>-0.12</v>
      </c>
      <c r="M65" s="3">
        <f t="shared" si="33"/>
        <v>-0.12</v>
      </c>
      <c r="N65" s="3">
        <f t="shared" si="33"/>
        <v>-0.12</v>
      </c>
      <c r="O65" s="3">
        <f t="shared" si="33"/>
        <v>-0.12</v>
      </c>
      <c r="P65" s="3">
        <f t="shared" si="33"/>
        <v>-0.12</v>
      </c>
      <c r="Q65" s="3">
        <f t="shared" si="33"/>
        <v>-0.12</v>
      </c>
      <c r="R65" s="3">
        <f t="shared" si="33"/>
        <v>-0.12</v>
      </c>
      <c r="S65" s="3">
        <f t="shared" si="33"/>
        <v>-0.12</v>
      </c>
      <c r="T65" s="3">
        <f t="shared" si="33"/>
        <v>-0.12</v>
      </c>
      <c r="U65" s="3">
        <f t="shared" si="33"/>
        <v>-0.12</v>
      </c>
      <c r="V65" s="3">
        <f t="shared" si="33"/>
        <v>-0.12</v>
      </c>
      <c r="W65" s="3">
        <f t="shared" si="33"/>
        <v>-0.12</v>
      </c>
      <c r="X65" s="3">
        <f t="shared" si="33"/>
        <v>-0.12</v>
      </c>
      <c r="Y65" s="3">
        <f t="shared" si="33"/>
        <v>-0.12</v>
      </c>
      <c r="Z65" s="3">
        <f t="shared" si="33"/>
        <v>-0.12</v>
      </c>
      <c r="AA65" s="3">
        <f t="shared" si="33"/>
        <v>-0.12</v>
      </c>
      <c r="AB65" s="3">
        <f t="shared" si="33"/>
        <v>-0.12</v>
      </c>
      <c r="AC65" s="3">
        <f t="shared" si="33"/>
        <v>-0.12</v>
      </c>
      <c r="AD65" s="3">
        <f t="shared" si="33"/>
        <v>-0.12</v>
      </c>
      <c r="AE65" s="3">
        <f t="shared" si="33"/>
        <v>-0.12</v>
      </c>
      <c r="AF65" s="3">
        <f t="shared" si="33"/>
        <v>-0.12</v>
      </c>
      <c r="AG65" s="3">
        <f t="shared" si="33"/>
        <v>-0.12</v>
      </c>
      <c r="AH65" s="3">
        <f t="shared" si="33"/>
        <v>-0.12</v>
      </c>
      <c r="AI65" s="3">
        <f t="shared" si="33"/>
        <v>-0.12</v>
      </c>
      <c r="AJ65" s="3">
        <f t="shared" si="33"/>
        <v>-0.12</v>
      </c>
      <c r="AK65" s="3">
        <f t="shared" si="33"/>
        <v>-0.12</v>
      </c>
      <c r="AL65" s="3">
        <f t="shared" si="33"/>
        <v>-0.12</v>
      </c>
      <c r="AM65" s="3">
        <f t="shared" si="33"/>
        <v>-0.12</v>
      </c>
      <c r="AN65" s="3">
        <f t="shared" si="33"/>
        <v>-0.12</v>
      </c>
      <c r="AO65" s="3">
        <f t="shared" si="33"/>
        <v>-0.12</v>
      </c>
      <c r="AP65" s="3">
        <f t="shared" si="33"/>
        <v>-0.12</v>
      </c>
      <c r="AQ65" s="3">
        <f t="shared" si="33"/>
        <v>-0.12</v>
      </c>
      <c r="AR65" s="3">
        <f t="shared" si="33"/>
        <v>-0.12</v>
      </c>
      <c r="AS65" s="3">
        <f t="shared" si="33"/>
        <v>-0.12</v>
      </c>
      <c r="AT65" s="3">
        <f t="shared" si="33"/>
        <v>-0.12</v>
      </c>
      <c r="AU65" s="3">
        <f t="shared" si="33"/>
        <v>-0.12</v>
      </c>
      <c r="AV65" s="3">
        <f t="shared" si="33"/>
        <v>-0.12</v>
      </c>
    </row>
    <row r="66" spans="1:48" hidden="1" x14ac:dyDescent="0.25">
      <c r="A66" s="1"/>
      <c r="C66" s="19"/>
      <c r="D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idden="1" x14ac:dyDescent="0.25">
      <c r="A67" s="1" t="s">
        <v>27</v>
      </c>
      <c r="B67" s="17">
        <f t="shared" ref="B67" si="34">SUM(G67:AV67)</f>
        <v>9.6000000000000068</v>
      </c>
      <c r="C67" s="19">
        <f>B67/40</f>
        <v>0.24000000000000016</v>
      </c>
      <c r="D67" s="19"/>
      <c r="I67" s="3">
        <f>D69*H7</f>
        <v>0.24</v>
      </c>
      <c r="J67" s="3">
        <f t="shared" ref="J67:AV67" si="35">I67*(1+$B$6)</f>
        <v>0.24</v>
      </c>
      <c r="K67" s="3">
        <f t="shared" si="35"/>
        <v>0.24</v>
      </c>
      <c r="L67" s="3">
        <f t="shared" si="35"/>
        <v>0.24</v>
      </c>
      <c r="M67" s="3">
        <f t="shared" si="35"/>
        <v>0.24</v>
      </c>
      <c r="N67" s="3">
        <f t="shared" si="35"/>
        <v>0.24</v>
      </c>
      <c r="O67" s="3">
        <f t="shared" si="35"/>
        <v>0.24</v>
      </c>
      <c r="P67" s="3">
        <f t="shared" si="35"/>
        <v>0.24</v>
      </c>
      <c r="Q67" s="3">
        <f t="shared" si="35"/>
        <v>0.24</v>
      </c>
      <c r="R67" s="3">
        <f t="shared" si="35"/>
        <v>0.24</v>
      </c>
      <c r="S67" s="3">
        <f t="shared" si="35"/>
        <v>0.24</v>
      </c>
      <c r="T67" s="3">
        <f t="shared" si="35"/>
        <v>0.24</v>
      </c>
      <c r="U67" s="3">
        <f t="shared" si="35"/>
        <v>0.24</v>
      </c>
      <c r="V67" s="3">
        <f t="shared" si="35"/>
        <v>0.24</v>
      </c>
      <c r="W67" s="3">
        <f t="shared" si="35"/>
        <v>0.24</v>
      </c>
      <c r="X67" s="3">
        <f t="shared" si="35"/>
        <v>0.24</v>
      </c>
      <c r="Y67" s="3">
        <f t="shared" si="35"/>
        <v>0.24</v>
      </c>
      <c r="Z67" s="3">
        <f t="shared" si="35"/>
        <v>0.24</v>
      </c>
      <c r="AA67" s="3">
        <f t="shared" si="35"/>
        <v>0.24</v>
      </c>
      <c r="AB67" s="3">
        <f t="shared" si="35"/>
        <v>0.24</v>
      </c>
      <c r="AC67" s="3">
        <f t="shared" si="35"/>
        <v>0.24</v>
      </c>
      <c r="AD67" s="3">
        <f t="shared" si="35"/>
        <v>0.24</v>
      </c>
      <c r="AE67" s="3">
        <f t="shared" si="35"/>
        <v>0.24</v>
      </c>
      <c r="AF67" s="3">
        <f t="shared" si="35"/>
        <v>0.24</v>
      </c>
      <c r="AG67" s="3">
        <f t="shared" si="35"/>
        <v>0.24</v>
      </c>
      <c r="AH67" s="3">
        <f t="shared" si="35"/>
        <v>0.24</v>
      </c>
      <c r="AI67" s="3">
        <f t="shared" si="35"/>
        <v>0.24</v>
      </c>
      <c r="AJ67" s="3">
        <f t="shared" si="35"/>
        <v>0.24</v>
      </c>
      <c r="AK67" s="3">
        <f t="shared" si="35"/>
        <v>0.24</v>
      </c>
      <c r="AL67" s="3">
        <f t="shared" si="35"/>
        <v>0.24</v>
      </c>
      <c r="AM67" s="3">
        <f t="shared" si="35"/>
        <v>0.24</v>
      </c>
      <c r="AN67" s="3">
        <f t="shared" si="35"/>
        <v>0.24</v>
      </c>
      <c r="AO67" s="3">
        <f t="shared" si="35"/>
        <v>0.24</v>
      </c>
      <c r="AP67" s="3">
        <f t="shared" si="35"/>
        <v>0.24</v>
      </c>
      <c r="AQ67" s="3">
        <f t="shared" si="35"/>
        <v>0.24</v>
      </c>
      <c r="AR67" s="3">
        <f t="shared" si="35"/>
        <v>0.24</v>
      </c>
      <c r="AS67" s="3">
        <f t="shared" si="35"/>
        <v>0.24</v>
      </c>
      <c r="AT67" s="3">
        <f t="shared" si="35"/>
        <v>0.24</v>
      </c>
      <c r="AU67" s="3">
        <f t="shared" si="35"/>
        <v>0.24</v>
      </c>
      <c r="AV67" s="3">
        <f t="shared" si="35"/>
        <v>0.24</v>
      </c>
    </row>
    <row r="68" spans="1:48" hidden="1" x14ac:dyDescent="0.25">
      <c r="A68" s="1"/>
      <c r="B68" s="17"/>
      <c r="C68" s="19"/>
      <c r="D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idden="1" x14ac:dyDescent="0.25">
      <c r="A69" s="1" t="s">
        <v>28</v>
      </c>
      <c r="B69" s="17">
        <f t="shared" ref="B69" si="36">SUM(G69:AV69)</f>
        <v>9.6000000000000068</v>
      </c>
      <c r="C69" s="19">
        <f t="shared" ref="C69" si="37">B69/40</f>
        <v>0.24000000000000016</v>
      </c>
      <c r="D69" s="28">
        <v>0.24</v>
      </c>
      <c r="E69" s="23">
        <f t="shared" ref="E69" si="38">D69-C69</f>
        <v>0</v>
      </c>
      <c r="I69" s="3">
        <f t="shared" ref="I69:AV69" si="39">I67/I7</f>
        <v>0.24</v>
      </c>
      <c r="J69" s="3">
        <f t="shared" si="39"/>
        <v>0.24</v>
      </c>
      <c r="K69" s="3">
        <f t="shared" si="39"/>
        <v>0.24</v>
      </c>
      <c r="L69" s="3">
        <f t="shared" si="39"/>
        <v>0.24</v>
      </c>
      <c r="M69" s="3">
        <f t="shared" si="39"/>
        <v>0.24</v>
      </c>
      <c r="N69" s="3">
        <f t="shared" si="39"/>
        <v>0.24</v>
      </c>
      <c r="O69" s="3">
        <f t="shared" si="39"/>
        <v>0.24</v>
      </c>
      <c r="P69" s="3">
        <f t="shared" si="39"/>
        <v>0.24</v>
      </c>
      <c r="Q69" s="3">
        <f t="shared" si="39"/>
        <v>0.24</v>
      </c>
      <c r="R69" s="3">
        <f t="shared" si="39"/>
        <v>0.24</v>
      </c>
      <c r="S69" s="3">
        <f t="shared" si="39"/>
        <v>0.24</v>
      </c>
      <c r="T69" s="3">
        <f t="shared" si="39"/>
        <v>0.24</v>
      </c>
      <c r="U69" s="3">
        <f t="shared" si="39"/>
        <v>0.24</v>
      </c>
      <c r="V69" s="3">
        <f t="shared" si="39"/>
        <v>0.24</v>
      </c>
      <c r="W69" s="3">
        <f t="shared" si="39"/>
        <v>0.24</v>
      </c>
      <c r="X69" s="3">
        <f t="shared" si="39"/>
        <v>0.24</v>
      </c>
      <c r="Y69" s="3">
        <f t="shared" si="39"/>
        <v>0.24</v>
      </c>
      <c r="Z69" s="3">
        <f t="shared" si="39"/>
        <v>0.24</v>
      </c>
      <c r="AA69" s="3">
        <f t="shared" si="39"/>
        <v>0.24</v>
      </c>
      <c r="AB69" s="3">
        <f t="shared" si="39"/>
        <v>0.24</v>
      </c>
      <c r="AC69" s="3">
        <f t="shared" si="39"/>
        <v>0.24</v>
      </c>
      <c r="AD69" s="3">
        <f t="shared" si="39"/>
        <v>0.24</v>
      </c>
      <c r="AE69" s="3">
        <f t="shared" si="39"/>
        <v>0.24</v>
      </c>
      <c r="AF69" s="3">
        <f t="shared" si="39"/>
        <v>0.24</v>
      </c>
      <c r="AG69" s="3">
        <f t="shared" si="39"/>
        <v>0.24</v>
      </c>
      <c r="AH69" s="3">
        <f t="shared" si="39"/>
        <v>0.24</v>
      </c>
      <c r="AI69" s="3">
        <f t="shared" si="39"/>
        <v>0.24</v>
      </c>
      <c r="AJ69" s="3">
        <f t="shared" si="39"/>
        <v>0.24</v>
      </c>
      <c r="AK69" s="3">
        <f t="shared" si="39"/>
        <v>0.24</v>
      </c>
      <c r="AL69" s="3">
        <f t="shared" si="39"/>
        <v>0.24</v>
      </c>
      <c r="AM69" s="3">
        <f t="shared" si="39"/>
        <v>0.24</v>
      </c>
      <c r="AN69" s="3">
        <f t="shared" si="39"/>
        <v>0.24</v>
      </c>
      <c r="AO69" s="3">
        <f t="shared" si="39"/>
        <v>0.24</v>
      </c>
      <c r="AP69" s="3">
        <f t="shared" si="39"/>
        <v>0.24</v>
      </c>
      <c r="AQ69" s="3">
        <f t="shared" si="39"/>
        <v>0.24</v>
      </c>
      <c r="AR69" s="3">
        <f t="shared" si="39"/>
        <v>0.24</v>
      </c>
      <c r="AS69" s="3">
        <f t="shared" si="39"/>
        <v>0.24</v>
      </c>
      <c r="AT69" s="3">
        <f t="shared" si="39"/>
        <v>0.24</v>
      </c>
      <c r="AU69" s="3">
        <f t="shared" si="39"/>
        <v>0.24</v>
      </c>
      <c r="AV69" s="3">
        <f t="shared" si="39"/>
        <v>0.24</v>
      </c>
    </row>
    <row r="73" spans="1:48" x14ac:dyDescent="0.25">
      <c r="A73" s="1" t="s">
        <v>29</v>
      </c>
      <c r="C73" s="19"/>
      <c r="D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5">
      <c r="A74" t="s">
        <v>14</v>
      </c>
      <c r="B74" s="17">
        <f t="shared" ref="B74:B75" si="40">SUM(G74:AV74)</f>
        <v>34.578000000000017</v>
      </c>
      <c r="C74" s="19">
        <f t="shared" ref="C74:C75" si="41">B74/40</f>
        <v>0.86445000000000038</v>
      </c>
      <c r="D74" s="19"/>
      <c r="G74" s="17">
        <f t="shared" ref="G74:AV74" si="42">G23</f>
        <v>0</v>
      </c>
      <c r="H74" s="17">
        <f t="shared" si="42"/>
        <v>0</v>
      </c>
      <c r="I74" s="17">
        <f t="shared" si="42"/>
        <v>0.86445000000000005</v>
      </c>
      <c r="J74" s="17">
        <f t="shared" si="42"/>
        <v>0.86445000000000005</v>
      </c>
      <c r="K74" s="17">
        <f t="shared" si="42"/>
        <v>0.86445000000000005</v>
      </c>
      <c r="L74" s="17">
        <f t="shared" si="42"/>
        <v>0.86445000000000005</v>
      </c>
      <c r="M74" s="17">
        <f t="shared" si="42"/>
        <v>0.86445000000000005</v>
      </c>
      <c r="N74" s="17">
        <f t="shared" si="42"/>
        <v>0.86445000000000005</v>
      </c>
      <c r="O74" s="17">
        <f t="shared" si="42"/>
        <v>0.86445000000000005</v>
      </c>
      <c r="P74" s="17">
        <f t="shared" si="42"/>
        <v>0.86445000000000005</v>
      </c>
      <c r="Q74" s="17">
        <f t="shared" si="42"/>
        <v>0.86445000000000005</v>
      </c>
      <c r="R74" s="17">
        <f t="shared" si="42"/>
        <v>0.86445000000000005</v>
      </c>
      <c r="S74" s="17">
        <f t="shared" si="42"/>
        <v>0.86445000000000005</v>
      </c>
      <c r="T74" s="17">
        <f t="shared" si="42"/>
        <v>0.86445000000000005</v>
      </c>
      <c r="U74" s="17">
        <f t="shared" si="42"/>
        <v>0.86445000000000005</v>
      </c>
      <c r="V74" s="17">
        <f t="shared" si="42"/>
        <v>0.86445000000000005</v>
      </c>
      <c r="W74" s="17">
        <f t="shared" si="42"/>
        <v>0.86445000000000005</v>
      </c>
      <c r="X74" s="17">
        <f t="shared" si="42"/>
        <v>0.86445000000000005</v>
      </c>
      <c r="Y74" s="17">
        <f t="shared" si="42"/>
        <v>0.86445000000000005</v>
      </c>
      <c r="Z74" s="17">
        <f t="shared" si="42"/>
        <v>0.86445000000000005</v>
      </c>
      <c r="AA74" s="17">
        <f t="shared" si="42"/>
        <v>0.86445000000000005</v>
      </c>
      <c r="AB74" s="17">
        <f t="shared" si="42"/>
        <v>0.86445000000000005</v>
      </c>
      <c r="AC74" s="17">
        <f t="shared" si="42"/>
        <v>0.86445000000000005</v>
      </c>
      <c r="AD74" s="17">
        <f t="shared" si="42"/>
        <v>0.86445000000000005</v>
      </c>
      <c r="AE74" s="17">
        <f t="shared" si="42"/>
        <v>0.86445000000000005</v>
      </c>
      <c r="AF74" s="17">
        <f t="shared" si="42"/>
        <v>0.86445000000000005</v>
      </c>
      <c r="AG74" s="17">
        <f t="shared" si="42"/>
        <v>0.86445000000000005</v>
      </c>
      <c r="AH74" s="17">
        <f t="shared" si="42"/>
        <v>0.86445000000000005</v>
      </c>
      <c r="AI74" s="17">
        <f t="shared" si="42"/>
        <v>0.86445000000000005</v>
      </c>
      <c r="AJ74" s="17">
        <f t="shared" si="42"/>
        <v>0.86445000000000005</v>
      </c>
      <c r="AK74" s="17">
        <f t="shared" si="42"/>
        <v>0.86445000000000005</v>
      </c>
      <c r="AL74" s="17">
        <f t="shared" si="42"/>
        <v>0.86445000000000005</v>
      </c>
      <c r="AM74" s="17">
        <f t="shared" si="42"/>
        <v>0.86445000000000005</v>
      </c>
      <c r="AN74" s="17">
        <f t="shared" si="42"/>
        <v>0.86445000000000005</v>
      </c>
      <c r="AO74" s="17">
        <f t="shared" si="42"/>
        <v>0.86445000000000005</v>
      </c>
      <c r="AP74" s="17">
        <f t="shared" si="42"/>
        <v>0.86445000000000005</v>
      </c>
      <c r="AQ74" s="17">
        <f t="shared" si="42"/>
        <v>0.86445000000000005</v>
      </c>
      <c r="AR74" s="17">
        <f t="shared" si="42"/>
        <v>0.86445000000000005</v>
      </c>
      <c r="AS74" s="17">
        <f t="shared" si="42"/>
        <v>0.86445000000000005</v>
      </c>
      <c r="AT74" s="17">
        <f t="shared" si="42"/>
        <v>0.86445000000000005</v>
      </c>
      <c r="AU74" s="17">
        <f t="shared" si="42"/>
        <v>0.86445000000000005</v>
      </c>
      <c r="AV74" s="17">
        <f t="shared" si="42"/>
        <v>0.86445000000000005</v>
      </c>
    </row>
    <row r="75" spans="1:48" x14ac:dyDescent="0.25">
      <c r="A75" t="s">
        <v>30</v>
      </c>
      <c r="B75" s="17">
        <f t="shared" si="40"/>
        <v>26.019944999999989</v>
      </c>
      <c r="C75" s="19">
        <f t="shared" si="41"/>
        <v>0.65049862499999977</v>
      </c>
      <c r="D75" s="19"/>
      <c r="G75" s="17">
        <f t="shared" ref="G75:AV75" si="43">G24</f>
        <v>0.30255750000000003</v>
      </c>
      <c r="H75" s="17">
        <f t="shared" si="43"/>
        <v>0.9076725000000001</v>
      </c>
      <c r="I75" s="17">
        <f t="shared" si="43"/>
        <v>1.2102300000000001</v>
      </c>
      <c r="J75" s="17">
        <f t="shared" si="43"/>
        <v>1.1799742500000003</v>
      </c>
      <c r="K75" s="17">
        <f t="shared" si="43"/>
        <v>1.1497185000000003</v>
      </c>
      <c r="L75" s="17">
        <f t="shared" si="43"/>
        <v>1.1194627500000003</v>
      </c>
      <c r="M75" s="17">
        <f t="shared" si="43"/>
        <v>1.0892070000000003</v>
      </c>
      <c r="N75" s="17">
        <f t="shared" si="43"/>
        <v>1.0589512500000002</v>
      </c>
      <c r="O75" s="17">
        <f t="shared" si="43"/>
        <v>1.0286955000000002</v>
      </c>
      <c r="P75" s="17">
        <f t="shared" si="43"/>
        <v>0.99843975000000007</v>
      </c>
      <c r="Q75" s="17">
        <f t="shared" si="43"/>
        <v>0.96818400000000004</v>
      </c>
      <c r="R75" s="17">
        <f t="shared" si="43"/>
        <v>0.93792825000000002</v>
      </c>
      <c r="S75" s="17">
        <f t="shared" si="43"/>
        <v>0.90767249999999988</v>
      </c>
      <c r="T75" s="17">
        <f t="shared" si="43"/>
        <v>0.87741674999999986</v>
      </c>
      <c r="U75" s="17">
        <f t="shared" si="43"/>
        <v>0.84716099999999983</v>
      </c>
      <c r="V75" s="17">
        <f t="shared" si="43"/>
        <v>0.81690524999999981</v>
      </c>
      <c r="W75" s="17">
        <f t="shared" si="43"/>
        <v>0.78664949999999967</v>
      </c>
      <c r="X75" s="17">
        <f t="shared" si="43"/>
        <v>0.75639374999999964</v>
      </c>
      <c r="Y75" s="17">
        <f t="shared" si="43"/>
        <v>0.72613799999999962</v>
      </c>
      <c r="Z75" s="17">
        <f t="shared" si="43"/>
        <v>0.69588224999999948</v>
      </c>
      <c r="AA75" s="17">
        <f t="shared" si="43"/>
        <v>0.66562649999999945</v>
      </c>
      <c r="AB75" s="17">
        <f t="shared" si="43"/>
        <v>0.63537074999999943</v>
      </c>
      <c r="AC75" s="17">
        <f t="shared" si="43"/>
        <v>0.6051149999999994</v>
      </c>
      <c r="AD75" s="17">
        <f t="shared" si="43"/>
        <v>0.57485924999999927</v>
      </c>
      <c r="AE75" s="17">
        <f t="shared" si="43"/>
        <v>0.54460349999999935</v>
      </c>
      <c r="AF75" s="17">
        <f t="shared" si="43"/>
        <v>0.51434774999999933</v>
      </c>
      <c r="AG75" s="17">
        <f t="shared" si="43"/>
        <v>0.48409199999999936</v>
      </c>
      <c r="AH75" s="17">
        <f t="shared" si="43"/>
        <v>0.45383624999999933</v>
      </c>
      <c r="AI75" s="17">
        <f t="shared" si="43"/>
        <v>0.42358049999999936</v>
      </c>
      <c r="AJ75" s="17">
        <f t="shared" si="43"/>
        <v>0.39332474999999933</v>
      </c>
      <c r="AK75" s="17">
        <f t="shared" si="43"/>
        <v>0.36306899999999936</v>
      </c>
      <c r="AL75" s="17">
        <f t="shared" si="43"/>
        <v>0.33281324999999934</v>
      </c>
      <c r="AM75" s="17">
        <f t="shared" si="43"/>
        <v>0.30255749999999937</v>
      </c>
      <c r="AN75" s="17">
        <f t="shared" si="43"/>
        <v>0.2723017499999994</v>
      </c>
      <c r="AO75" s="17">
        <f t="shared" si="43"/>
        <v>0.24204599999999937</v>
      </c>
      <c r="AP75" s="17">
        <f t="shared" si="43"/>
        <v>0.2117902499999994</v>
      </c>
      <c r="AQ75" s="17">
        <f t="shared" si="43"/>
        <v>0.1815344999999994</v>
      </c>
      <c r="AR75" s="17">
        <f t="shared" si="43"/>
        <v>0.15127874999999941</v>
      </c>
      <c r="AS75" s="17">
        <f t="shared" si="43"/>
        <v>0.12102299999999939</v>
      </c>
      <c r="AT75" s="17">
        <f t="shared" si="43"/>
        <v>9.0767249999999383E-2</v>
      </c>
      <c r="AU75" s="17">
        <f t="shared" si="43"/>
        <v>6.0511499999999378E-2</v>
      </c>
      <c r="AV75" s="17">
        <f t="shared" si="43"/>
        <v>3.0255749999999377E-2</v>
      </c>
    </row>
    <row r="76" spans="1:48" s="1" customFormat="1" x14ac:dyDescent="0.25">
      <c r="A76" s="1" t="s">
        <v>31</v>
      </c>
      <c r="B76" s="3">
        <f>SUM(B74:B75)</f>
        <v>60.59794500000001</v>
      </c>
      <c r="C76" s="3">
        <f>SUM(C74:C75)</f>
        <v>1.5149486250000002</v>
      </c>
      <c r="D76" s="19"/>
      <c r="G76" s="3">
        <f>G75+G74</f>
        <v>0.30255750000000003</v>
      </c>
      <c r="H76" s="3">
        <f t="shared" ref="H76:AV76" si="44">H75+H74</f>
        <v>0.9076725000000001</v>
      </c>
      <c r="I76" s="3">
        <f t="shared" si="44"/>
        <v>2.0746800000000003</v>
      </c>
      <c r="J76" s="3">
        <f t="shared" si="44"/>
        <v>2.0444242500000005</v>
      </c>
      <c r="K76" s="3">
        <f t="shared" si="44"/>
        <v>2.0141685000000003</v>
      </c>
      <c r="L76" s="3">
        <f t="shared" si="44"/>
        <v>1.9839127500000004</v>
      </c>
      <c r="M76" s="3">
        <f t="shared" si="44"/>
        <v>1.9536570000000002</v>
      </c>
      <c r="N76" s="3">
        <f t="shared" si="44"/>
        <v>1.9234012500000004</v>
      </c>
      <c r="O76" s="3">
        <f t="shared" si="44"/>
        <v>1.8931455000000001</v>
      </c>
      <c r="P76" s="3">
        <f t="shared" si="44"/>
        <v>1.8628897500000001</v>
      </c>
      <c r="Q76" s="3">
        <f t="shared" si="44"/>
        <v>1.8326340000000001</v>
      </c>
      <c r="R76" s="3">
        <f t="shared" si="44"/>
        <v>1.8023782500000001</v>
      </c>
      <c r="S76" s="3">
        <f t="shared" si="44"/>
        <v>1.7721225</v>
      </c>
      <c r="T76" s="3">
        <f t="shared" si="44"/>
        <v>1.7418667499999998</v>
      </c>
      <c r="U76" s="3">
        <f t="shared" si="44"/>
        <v>1.711611</v>
      </c>
      <c r="V76" s="3">
        <f t="shared" si="44"/>
        <v>1.6813552499999997</v>
      </c>
      <c r="W76" s="3">
        <f t="shared" si="44"/>
        <v>1.6510994999999997</v>
      </c>
      <c r="X76" s="3">
        <f t="shared" si="44"/>
        <v>1.6208437499999997</v>
      </c>
      <c r="Y76" s="3">
        <f t="shared" si="44"/>
        <v>1.5905879999999997</v>
      </c>
      <c r="Z76" s="3">
        <f t="shared" si="44"/>
        <v>1.5603322499999996</v>
      </c>
      <c r="AA76" s="3">
        <f t="shared" si="44"/>
        <v>1.5300764999999994</v>
      </c>
      <c r="AB76" s="3">
        <f t="shared" si="44"/>
        <v>1.4998207499999996</v>
      </c>
      <c r="AC76" s="3">
        <f t="shared" si="44"/>
        <v>1.4695649999999993</v>
      </c>
      <c r="AD76" s="3">
        <f t="shared" si="44"/>
        <v>1.4393092499999993</v>
      </c>
      <c r="AE76" s="3">
        <f t="shared" si="44"/>
        <v>1.4090534999999993</v>
      </c>
      <c r="AF76" s="3">
        <f t="shared" si="44"/>
        <v>1.3787977499999995</v>
      </c>
      <c r="AG76" s="3">
        <f t="shared" si="44"/>
        <v>1.3485419999999995</v>
      </c>
      <c r="AH76" s="3">
        <f t="shared" si="44"/>
        <v>1.3182862499999994</v>
      </c>
      <c r="AI76" s="3">
        <f t="shared" si="44"/>
        <v>1.2880304999999994</v>
      </c>
      <c r="AJ76" s="3">
        <f t="shared" si="44"/>
        <v>1.2577747499999994</v>
      </c>
      <c r="AK76" s="3">
        <f t="shared" si="44"/>
        <v>1.2275189999999994</v>
      </c>
      <c r="AL76" s="3">
        <f t="shared" si="44"/>
        <v>1.1972632499999993</v>
      </c>
      <c r="AM76" s="3">
        <f t="shared" si="44"/>
        <v>1.1670074999999995</v>
      </c>
      <c r="AN76" s="3">
        <f t="shared" si="44"/>
        <v>1.1367517499999995</v>
      </c>
      <c r="AO76" s="3">
        <f t="shared" si="44"/>
        <v>1.1064959999999995</v>
      </c>
      <c r="AP76" s="3">
        <f t="shared" si="44"/>
        <v>1.0762402499999995</v>
      </c>
      <c r="AQ76" s="3">
        <f t="shared" si="44"/>
        <v>1.0459844999999994</v>
      </c>
      <c r="AR76" s="3">
        <f t="shared" si="44"/>
        <v>1.0157287499999994</v>
      </c>
      <c r="AS76" s="3">
        <f t="shared" si="44"/>
        <v>0.98547299999999949</v>
      </c>
      <c r="AT76" s="3">
        <f t="shared" si="44"/>
        <v>0.95521724999999946</v>
      </c>
      <c r="AU76" s="3">
        <f t="shared" si="44"/>
        <v>0.92496149999999944</v>
      </c>
      <c r="AV76" s="3">
        <f t="shared" si="44"/>
        <v>0.89470574999999941</v>
      </c>
    </row>
    <row r="77" spans="1:48" x14ac:dyDescent="0.25">
      <c r="A77" s="1"/>
      <c r="C77" s="19"/>
      <c r="D77" s="19"/>
    </row>
    <row r="78" spans="1:48" x14ac:dyDescent="0.25">
      <c r="A78" t="s">
        <v>19</v>
      </c>
      <c r="B78" s="17">
        <f t="shared" ref="B78:B80" si="45">SUM(G78:AV78)</f>
        <v>1.5297499999999991</v>
      </c>
      <c r="C78" s="19">
        <f t="shared" ref="C78:C80" si="46">B78/40</f>
        <v>3.8243749999999979E-2</v>
      </c>
      <c r="D78" s="19"/>
      <c r="G78" s="17">
        <f>G40</f>
        <v>0</v>
      </c>
      <c r="H78" s="17">
        <f t="shared" ref="H78:AV80" si="47">H40</f>
        <v>0</v>
      </c>
      <c r="I78" s="17">
        <f t="shared" si="47"/>
        <v>3.824375E-2</v>
      </c>
      <c r="J78" s="17">
        <f t="shared" si="47"/>
        <v>3.824375E-2</v>
      </c>
      <c r="K78" s="17">
        <f t="shared" si="47"/>
        <v>3.824375E-2</v>
      </c>
      <c r="L78" s="17">
        <f t="shared" si="47"/>
        <v>3.824375E-2</v>
      </c>
      <c r="M78" s="17">
        <f t="shared" si="47"/>
        <v>3.824375E-2</v>
      </c>
      <c r="N78" s="17">
        <f t="shared" si="47"/>
        <v>3.824375E-2</v>
      </c>
      <c r="O78" s="17">
        <f t="shared" si="47"/>
        <v>3.824375E-2</v>
      </c>
      <c r="P78" s="17">
        <f t="shared" si="47"/>
        <v>3.824375E-2</v>
      </c>
      <c r="Q78" s="17">
        <f t="shared" si="47"/>
        <v>3.824375E-2</v>
      </c>
      <c r="R78" s="17">
        <f t="shared" si="47"/>
        <v>3.824375E-2</v>
      </c>
      <c r="S78" s="17">
        <f t="shared" si="47"/>
        <v>3.824375E-2</v>
      </c>
      <c r="T78" s="17">
        <f t="shared" si="47"/>
        <v>3.824375E-2</v>
      </c>
      <c r="U78" s="17">
        <f t="shared" si="47"/>
        <v>3.824375E-2</v>
      </c>
      <c r="V78" s="17">
        <f t="shared" si="47"/>
        <v>3.824375E-2</v>
      </c>
      <c r="W78" s="17">
        <f t="shared" si="47"/>
        <v>3.824375E-2</v>
      </c>
      <c r="X78" s="17">
        <f t="shared" si="47"/>
        <v>3.824375E-2</v>
      </c>
      <c r="Y78" s="17">
        <f t="shared" si="47"/>
        <v>3.824375E-2</v>
      </c>
      <c r="Z78" s="17">
        <f t="shared" si="47"/>
        <v>3.824375E-2</v>
      </c>
      <c r="AA78" s="17">
        <f t="shared" si="47"/>
        <v>3.824375E-2</v>
      </c>
      <c r="AB78" s="17">
        <f t="shared" si="47"/>
        <v>3.824375E-2</v>
      </c>
      <c r="AC78" s="17">
        <f t="shared" si="47"/>
        <v>3.824375E-2</v>
      </c>
      <c r="AD78" s="17">
        <f t="shared" si="47"/>
        <v>3.824375E-2</v>
      </c>
      <c r="AE78" s="17">
        <f t="shared" si="47"/>
        <v>3.824375E-2</v>
      </c>
      <c r="AF78" s="17">
        <f t="shared" si="47"/>
        <v>3.824375E-2</v>
      </c>
      <c r="AG78" s="17">
        <f t="shared" si="47"/>
        <v>3.824375E-2</v>
      </c>
      <c r="AH78" s="17">
        <f t="shared" si="47"/>
        <v>3.824375E-2</v>
      </c>
      <c r="AI78" s="17">
        <f t="shared" si="47"/>
        <v>3.824375E-2</v>
      </c>
      <c r="AJ78" s="17">
        <f t="shared" si="47"/>
        <v>3.824375E-2</v>
      </c>
      <c r="AK78" s="17">
        <f t="shared" si="47"/>
        <v>3.824375E-2</v>
      </c>
      <c r="AL78" s="17">
        <f t="shared" si="47"/>
        <v>3.824375E-2</v>
      </c>
      <c r="AM78" s="17">
        <f t="shared" si="47"/>
        <v>3.824375E-2</v>
      </c>
      <c r="AN78" s="17">
        <f t="shared" si="47"/>
        <v>3.824375E-2</v>
      </c>
      <c r="AO78" s="17">
        <f t="shared" si="47"/>
        <v>3.824375E-2</v>
      </c>
      <c r="AP78" s="17">
        <f t="shared" si="47"/>
        <v>3.824375E-2</v>
      </c>
      <c r="AQ78" s="17">
        <f t="shared" si="47"/>
        <v>3.824375E-2</v>
      </c>
      <c r="AR78" s="17">
        <f t="shared" si="47"/>
        <v>3.824375E-2</v>
      </c>
      <c r="AS78" s="17">
        <f t="shared" si="47"/>
        <v>3.824375E-2</v>
      </c>
      <c r="AT78" s="17">
        <f t="shared" si="47"/>
        <v>3.824375E-2</v>
      </c>
      <c r="AU78" s="17">
        <f t="shared" si="47"/>
        <v>3.824375E-2</v>
      </c>
      <c r="AV78" s="17">
        <f t="shared" si="47"/>
        <v>3.824375E-2</v>
      </c>
    </row>
    <row r="79" spans="1:48" x14ac:dyDescent="0.25">
      <c r="A79" t="s">
        <v>20</v>
      </c>
      <c r="B79" s="17">
        <f t="shared" si="45"/>
        <v>6.7190063613567448</v>
      </c>
      <c r="C79" s="19">
        <f t="shared" si="46"/>
        <v>0.16797515903391863</v>
      </c>
      <c r="D79" s="19"/>
      <c r="G79" s="17">
        <f t="shared" ref="G79:V80" si="48">G41</f>
        <v>0</v>
      </c>
      <c r="H79" s="17">
        <f t="shared" si="48"/>
        <v>0</v>
      </c>
      <c r="I79" s="17">
        <f t="shared" si="48"/>
        <v>0.16797515903391846</v>
      </c>
      <c r="J79" s="17">
        <f t="shared" si="48"/>
        <v>0.16797515903391846</v>
      </c>
      <c r="K79" s="17">
        <f t="shared" si="48"/>
        <v>0.16797515903391846</v>
      </c>
      <c r="L79" s="17">
        <f t="shared" si="48"/>
        <v>0.16797515903391846</v>
      </c>
      <c r="M79" s="17">
        <f t="shared" si="48"/>
        <v>0.16797515903391846</v>
      </c>
      <c r="N79" s="17">
        <f t="shared" si="48"/>
        <v>0.16797515903391846</v>
      </c>
      <c r="O79" s="17">
        <f t="shared" si="48"/>
        <v>0.16797515903391846</v>
      </c>
      <c r="P79" s="17">
        <f t="shared" si="48"/>
        <v>0.16797515903391846</v>
      </c>
      <c r="Q79" s="17">
        <f t="shared" si="48"/>
        <v>0.16797515903391846</v>
      </c>
      <c r="R79" s="17">
        <f t="shared" si="48"/>
        <v>0.16797515903391846</v>
      </c>
      <c r="S79" s="17">
        <f t="shared" si="48"/>
        <v>0.16797515903391846</v>
      </c>
      <c r="T79" s="17">
        <f t="shared" si="48"/>
        <v>0.16797515903391846</v>
      </c>
      <c r="U79" s="17">
        <f t="shared" si="48"/>
        <v>0.16797515903391846</v>
      </c>
      <c r="V79" s="17">
        <f t="shared" si="48"/>
        <v>0.16797515903391846</v>
      </c>
      <c r="W79" s="17">
        <f t="shared" si="47"/>
        <v>0.16797515903391846</v>
      </c>
      <c r="X79" s="17">
        <f t="shared" si="47"/>
        <v>0.16797515903391846</v>
      </c>
      <c r="Y79" s="17">
        <f t="shared" si="47"/>
        <v>0.16797515903391846</v>
      </c>
      <c r="Z79" s="17">
        <f t="shared" si="47"/>
        <v>0.16797515903391846</v>
      </c>
      <c r="AA79" s="17">
        <f t="shared" si="47"/>
        <v>0.16797515903391846</v>
      </c>
      <c r="AB79" s="17">
        <f t="shared" si="47"/>
        <v>0.16797515903391846</v>
      </c>
      <c r="AC79" s="17">
        <f t="shared" si="47"/>
        <v>0.16797515903391846</v>
      </c>
      <c r="AD79" s="17">
        <f t="shared" si="47"/>
        <v>0.16797515903391846</v>
      </c>
      <c r="AE79" s="17">
        <f t="shared" si="47"/>
        <v>0.16797515903391846</v>
      </c>
      <c r="AF79" s="17">
        <f t="shared" si="47"/>
        <v>0.16797515903391846</v>
      </c>
      <c r="AG79" s="17">
        <f t="shared" si="47"/>
        <v>0.16797515903391846</v>
      </c>
      <c r="AH79" s="17">
        <f t="shared" si="47"/>
        <v>0.16797515903391846</v>
      </c>
      <c r="AI79" s="17">
        <f t="shared" si="47"/>
        <v>0.16797515903391846</v>
      </c>
      <c r="AJ79" s="17">
        <f t="shared" si="47"/>
        <v>0.16797515903391846</v>
      </c>
      <c r="AK79" s="17">
        <f t="shared" si="47"/>
        <v>0.16797515903391846</v>
      </c>
      <c r="AL79" s="17">
        <f t="shared" si="47"/>
        <v>0.16797515903391846</v>
      </c>
      <c r="AM79" s="17">
        <f t="shared" si="47"/>
        <v>0.16797515903391846</v>
      </c>
      <c r="AN79" s="17">
        <f t="shared" si="47"/>
        <v>0.16797515903391846</v>
      </c>
      <c r="AO79" s="17">
        <f t="shared" si="47"/>
        <v>0.16797515903391846</v>
      </c>
      <c r="AP79" s="17">
        <f t="shared" si="47"/>
        <v>0.16797515903391846</v>
      </c>
      <c r="AQ79" s="17">
        <f t="shared" si="47"/>
        <v>0.16797515903391846</v>
      </c>
      <c r="AR79" s="17">
        <f t="shared" si="47"/>
        <v>0.16797515903391846</v>
      </c>
      <c r="AS79" s="17">
        <f t="shared" si="47"/>
        <v>0.16797515903391846</v>
      </c>
      <c r="AT79" s="17">
        <f t="shared" si="47"/>
        <v>0.16797515903391846</v>
      </c>
      <c r="AU79" s="17">
        <f t="shared" si="47"/>
        <v>0.16797515903391846</v>
      </c>
      <c r="AV79" s="17">
        <f t="shared" si="47"/>
        <v>0.16797515903391846</v>
      </c>
    </row>
    <row r="80" spans="1:48" x14ac:dyDescent="0.25">
      <c r="A80" t="s">
        <v>32</v>
      </c>
      <c r="B80" s="17">
        <f t="shared" si="45"/>
        <v>4.9008734221987611</v>
      </c>
      <c r="C80" s="19">
        <f t="shared" si="46"/>
        <v>0.12252183555496902</v>
      </c>
      <c r="D80" s="19"/>
      <c r="G80" s="17">
        <f t="shared" si="48"/>
        <v>0</v>
      </c>
      <c r="H80" s="17">
        <f t="shared" si="48"/>
        <v>0</v>
      </c>
      <c r="I80" s="17">
        <f t="shared" si="48"/>
        <v>0.12252183555496897</v>
      </c>
      <c r="J80" s="17">
        <f t="shared" si="48"/>
        <v>0.12252183555496897</v>
      </c>
      <c r="K80" s="17">
        <f t="shared" si="48"/>
        <v>0.12252183555496897</v>
      </c>
      <c r="L80" s="17">
        <f t="shared" si="48"/>
        <v>0.12252183555496897</v>
      </c>
      <c r="M80" s="17">
        <f t="shared" si="48"/>
        <v>0.12252183555496897</v>
      </c>
      <c r="N80" s="17">
        <f t="shared" si="48"/>
        <v>0.12252183555496897</v>
      </c>
      <c r="O80" s="17">
        <f t="shared" si="48"/>
        <v>0.12252183555496897</v>
      </c>
      <c r="P80" s="17">
        <f t="shared" si="48"/>
        <v>0.12252183555496897</v>
      </c>
      <c r="Q80" s="17">
        <f t="shared" si="48"/>
        <v>0.12252183555496897</v>
      </c>
      <c r="R80" s="17">
        <f t="shared" si="48"/>
        <v>0.12252183555496897</v>
      </c>
      <c r="S80" s="17">
        <f t="shared" si="48"/>
        <v>0.12252183555496897</v>
      </c>
      <c r="T80" s="17">
        <f t="shared" si="48"/>
        <v>0.12252183555496897</v>
      </c>
      <c r="U80" s="17">
        <f t="shared" si="48"/>
        <v>0.12252183555496897</v>
      </c>
      <c r="V80" s="17">
        <f t="shared" si="48"/>
        <v>0.12252183555496897</v>
      </c>
      <c r="W80" s="17">
        <f t="shared" si="47"/>
        <v>0.12252183555496897</v>
      </c>
      <c r="X80" s="17">
        <f t="shared" si="47"/>
        <v>0.12252183555496897</v>
      </c>
      <c r="Y80" s="17">
        <f t="shared" si="47"/>
        <v>0.12252183555496897</v>
      </c>
      <c r="Z80" s="17">
        <f t="shared" si="47"/>
        <v>0.12252183555496897</v>
      </c>
      <c r="AA80" s="17">
        <f t="shared" si="47"/>
        <v>0.12252183555496897</v>
      </c>
      <c r="AB80" s="17">
        <f t="shared" si="47"/>
        <v>0.12252183555496897</v>
      </c>
      <c r="AC80" s="17">
        <f t="shared" si="47"/>
        <v>0.12252183555496897</v>
      </c>
      <c r="AD80" s="17">
        <f t="shared" si="47"/>
        <v>0.12252183555496897</v>
      </c>
      <c r="AE80" s="17">
        <f t="shared" si="47"/>
        <v>0.12252183555496897</v>
      </c>
      <c r="AF80" s="17">
        <f t="shared" si="47"/>
        <v>0.12252183555496897</v>
      </c>
      <c r="AG80" s="17">
        <f t="shared" si="47"/>
        <v>0.12252183555496897</v>
      </c>
      <c r="AH80" s="17">
        <f t="shared" si="47"/>
        <v>0.12252183555496897</v>
      </c>
      <c r="AI80" s="17">
        <f t="shared" si="47"/>
        <v>0.12252183555496897</v>
      </c>
      <c r="AJ80" s="17">
        <f t="shared" si="47"/>
        <v>0.12252183555496897</v>
      </c>
      <c r="AK80" s="17">
        <f t="shared" si="47"/>
        <v>0.12252183555496897</v>
      </c>
      <c r="AL80" s="17">
        <f t="shared" si="47"/>
        <v>0.12252183555496897</v>
      </c>
      <c r="AM80" s="17">
        <f t="shared" si="47"/>
        <v>0.12252183555496897</v>
      </c>
      <c r="AN80" s="17">
        <f t="shared" si="47"/>
        <v>0.12252183555496897</v>
      </c>
      <c r="AO80" s="17">
        <f t="shared" si="47"/>
        <v>0.12252183555496897</v>
      </c>
      <c r="AP80" s="17">
        <f t="shared" si="47"/>
        <v>0.12252183555496897</v>
      </c>
      <c r="AQ80" s="17">
        <f t="shared" si="47"/>
        <v>0.12252183555496897</v>
      </c>
      <c r="AR80" s="17">
        <f t="shared" si="47"/>
        <v>0.12252183555496897</v>
      </c>
      <c r="AS80" s="17">
        <f t="shared" si="47"/>
        <v>0.12252183555496897</v>
      </c>
      <c r="AT80" s="17">
        <f t="shared" si="47"/>
        <v>0.12252183555496897</v>
      </c>
      <c r="AU80" s="17">
        <f t="shared" si="47"/>
        <v>0.12252183555496897</v>
      </c>
      <c r="AV80" s="17">
        <f t="shared" si="47"/>
        <v>0.12252183555496897</v>
      </c>
    </row>
    <row r="81" spans="1:48" s="1" customFormat="1" x14ac:dyDescent="0.25">
      <c r="A81" s="1" t="s">
        <v>33</v>
      </c>
      <c r="B81" s="3">
        <f>SUM(B78:B80)</f>
        <v>13.149629783555504</v>
      </c>
      <c r="C81" s="3">
        <f>SUM(C78:C80)</f>
        <v>0.32874074458888763</v>
      </c>
      <c r="G81" s="3">
        <f>SUM(G78:G80)</f>
        <v>0</v>
      </c>
      <c r="H81" s="3">
        <f t="shared" ref="H81:AV81" si="49">SUM(H78:H80)</f>
        <v>0</v>
      </c>
      <c r="I81" s="3">
        <f t="shared" si="49"/>
        <v>0.32874074458888741</v>
      </c>
      <c r="J81" s="3">
        <f t="shared" si="49"/>
        <v>0.32874074458888741</v>
      </c>
      <c r="K81" s="3">
        <f t="shared" si="49"/>
        <v>0.32874074458888741</v>
      </c>
      <c r="L81" s="3">
        <f t="shared" si="49"/>
        <v>0.32874074458888741</v>
      </c>
      <c r="M81" s="3">
        <f t="shared" si="49"/>
        <v>0.32874074458888741</v>
      </c>
      <c r="N81" s="3">
        <f t="shared" si="49"/>
        <v>0.32874074458888741</v>
      </c>
      <c r="O81" s="3">
        <f t="shared" si="49"/>
        <v>0.32874074458888741</v>
      </c>
      <c r="P81" s="3">
        <f t="shared" si="49"/>
        <v>0.32874074458888741</v>
      </c>
      <c r="Q81" s="3">
        <f t="shared" si="49"/>
        <v>0.32874074458888741</v>
      </c>
      <c r="R81" s="3">
        <f t="shared" si="49"/>
        <v>0.32874074458888741</v>
      </c>
      <c r="S81" s="3">
        <f t="shared" si="49"/>
        <v>0.32874074458888741</v>
      </c>
      <c r="T81" s="3">
        <f t="shared" si="49"/>
        <v>0.32874074458888741</v>
      </c>
      <c r="U81" s="3">
        <f t="shared" si="49"/>
        <v>0.32874074458888741</v>
      </c>
      <c r="V81" s="3">
        <f t="shared" si="49"/>
        <v>0.32874074458888741</v>
      </c>
      <c r="W81" s="3">
        <f t="shared" si="49"/>
        <v>0.32874074458888741</v>
      </c>
      <c r="X81" s="3">
        <f t="shared" si="49"/>
        <v>0.32874074458888741</v>
      </c>
      <c r="Y81" s="3">
        <f t="shared" si="49"/>
        <v>0.32874074458888741</v>
      </c>
      <c r="Z81" s="3">
        <f t="shared" si="49"/>
        <v>0.32874074458888741</v>
      </c>
      <c r="AA81" s="3">
        <f t="shared" si="49"/>
        <v>0.32874074458888741</v>
      </c>
      <c r="AB81" s="3">
        <f t="shared" si="49"/>
        <v>0.32874074458888741</v>
      </c>
      <c r="AC81" s="3">
        <f t="shared" si="49"/>
        <v>0.32874074458888741</v>
      </c>
      <c r="AD81" s="3">
        <f t="shared" si="49"/>
        <v>0.32874074458888741</v>
      </c>
      <c r="AE81" s="3">
        <f t="shared" si="49"/>
        <v>0.32874074458888741</v>
      </c>
      <c r="AF81" s="3">
        <f t="shared" si="49"/>
        <v>0.32874074458888741</v>
      </c>
      <c r="AG81" s="3">
        <f t="shared" si="49"/>
        <v>0.32874074458888741</v>
      </c>
      <c r="AH81" s="3">
        <f t="shared" si="49"/>
        <v>0.32874074458888741</v>
      </c>
      <c r="AI81" s="3">
        <f t="shared" si="49"/>
        <v>0.32874074458888741</v>
      </c>
      <c r="AJ81" s="3">
        <f t="shared" si="49"/>
        <v>0.32874074458888741</v>
      </c>
      <c r="AK81" s="3">
        <f t="shared" si="49"/>
        <v>0.32874074458888741</v>
      </c>
      <c r="AL81" s="3">
        <f t="shared" si="49"/>
        <v>0.32874074458888741</v>
      </c>
      <c r="AM81" s="3">
        <f t="shared" si="49"/>
        <v>0.32874074458888741</v>
      </c>
      <c r="AN81" s="3">
        <f t="shared" si="49"/>
        <v>0.32874074458888741</v>
      </c>
      <c r="AO81" s="3">
        <f t="shared" si="49"/>
        <v>0.32874074458888741</v>
      </c>
      <c r="AP81" s="3">
        <f t="shared" si="49"/>
        <v>0.32874074458888741</v>
      </c>
      <c r="AQ81" s="3">
        <f t="shared" si="49"/>
        <v>0.32874074458888741</v>
      </c>
      <c r="AR81" s="3">
        <f t="shared" si="49"/>
        <v>0.32874074458888741</v>
      </c>
      <c r="AS81" s="3">
        <f t="shared" si="49"/>
        <v>0.32874074458888741</v>
      </c>
      <c r="AT81" s="3">
        <f t="shared" si="49"/>
        <v>0.32874074458888741</v>
      </c>
      <c r="AU81" s="3">
        <f t="shared" si="49"/>
        <v>0.32874074458888741</v>
      </c>
      <c r="AV81" s="3">
        <f t="shared" si="49"/>
        <v>0.32874074458888741</v>
      </c>
    </row>
    <row r="83" spans="1:48" x14ac:dyDescent="0.25">
      <c r="A83" s="1" t="s">
        <v>34</v>
      </c>
      <c r="B83" s="17">
        <f>B81+B76</f>
        <v>73.747574783555507</v>
      </c>
      <c r="C83" s="17">
        <f>C81+C76</f>
        <v>1.8436893695888878</v>
      </c>
      <c r="G83" s="17">
        <f>G81+G76</f>
        <v>0.30255750000000003</v>
      </c>
      <c r="H83" s="17">
        <f t="shared" ref="H83:AV83" si="50">H81+H76</f>
        <v>0.9076725000000001</v>
      </c>
      <c r="I83" s="17">
        <f t="shared" si="50"/>
        <v>2.4034207445888875</v>
      </c>
      <c r="J83" s="17">
        <f t="shared" si="50"/>
        <v>2.3731649945888877</v>
      </c>
      <c r="K83" s="17">
        <f t="shared" si="50"/>
        <v>2.3429092445888875</v>
      </c>
      <c r="L83" s="17">
        <f t="shared" si="50"/>
        <v>2.3126534945888877</v>
      </c>
      <c r="M83" s="17">
        <f t="shared" si="50"/>
        <v>2.2823977445888874</v>
      </c>
      <c r="N83" s="17">
        <f t="shared" si="50"/>
        <v>2.2521419945888876</v>
      </c>
      <c r="O83" s="17">
        <f t="shared" si="50"/>
        <v>2.2218862445888874</v>
      </c>
      <c r="P83" s="17">
        <f t="shared" si="50"/>
        <v>2.1916304945888876</v>
      </c>
      <c r="Q83" s="17">
        <f t="shared" si="50"/>
        <v>2.1613747445888873</v>
      </c>
      <c r="R83" s="17">
        <f t="shared" si="50"/>
        <v>2.1311189945888875</v>
      </c>
      <c r="S83" s="17">
        <f t="shared" si="50"/>
        <v>2.1008632445888873</v>
      </c>
      <c r="T83" s="17">
        <f t="shared" si="50"/>
        <v>2.070607494588887</v>
      </c>
      <c r="U83" s="17">
        <f t="shared" si="50"/>
        <v>2.0403517445888872</v>
      </c>
      <c r="V83" s="17">
        <f t="shared" si="50"/>
        <v>2.010095994588887</v>
      </c>
      <c r="W83" s="17">
        <f t="shared" si="50"/>
        <v>1.9798402445888872</v>
      </c>
      <c r="X83" s="17">
        <f t="shared" si="50"/>
        <v>1.9495844945888872</v>
      </c>
      <c r="Y83" s="17">
        <f t="shared" si="50"/>
        <v>1.9193287445888871</v>
      </c>
      <c r="Z83" s="17">
        <f t="shared" si="50"/>
        <v>1.8890729945888871</v>
      </c>
      <c r="AA83" s="17">
        <f t="shared" si="50"/>
        <v>1.8588172445888869</v>
      </c>
      <c r="AB83" s="17">
        <f t="shared" si="50"/>
        <v>1.8285614945888871</v>
      </c>
      <c r="AC83" s="17">
        <f t="shared" si="50"/>
        <v>1.7983057445888868</v>
      </c>
      <c r="AD83" s="17">
        <f t="shared" si="50"/>
        <v>1.7680499945888868</v>
      </c>
      <c r="AE83" s="17">
        <f t="shared" si="50"/>
        <v>1.7377942445888868</v>
      </c>
      <c r="AF83" s="17">
        <f t="shared" si="50"/>
        <v>1.707538494588887</v>
      </c>
      <c r="AG83" s="17">
        <f t="shared" si="50"/>
        <v>1.6772827445888869</v>
      </c>
      <c r="AH83" s="17">
        <f t="shared" si="50"/>
        <v>1.6470269945888869</v>
      </c>
      <c r="AI83" s="17">
        <f t="shared" si="50"/>
        <v>1.6167712445888869</v>
      </c>
      <c r="AJ83" s="17">
        <f t="shared" si="50"/>
        <v>1.5865154945888869</v>
      </c>
      <c r="AK83" s="17">
        <f t="shared" si="50"/>
        <v>1.5562597445888868</v>
      </c>
      <c r="AL83" s="17">
        <f t="shared" si="50"/>
        <v>1.5260039945888868</v>
      </c>
      <c r="AM83" s="17">
        <f t="shared" si="50"/>
        <v>1.495748244588887</v>
      </c>
      <c r="AN83" s="17">
        <f t="shared" si="50"/>
        <v>1.465492494588887</v>
      </c>
      <c r="AO83" s="17">
        <f t="shared" si="50"/>
        <v>1.4352367445888869</v>
      </c>
      <c r="AP83" s="17">
        <f t="shared" si="50"/>
        <v>1.4049809945888869</v>
      </c>
      <c r="AQ83" s="17">
        <f t="shared" si="50"/>
        <v>1.3747252445888869</v>
      </c>
      <c r="AR83" s="17">
        <f t="shared" si="50"/>
        <v>1.3444694945888869</v>
      </c>
      <c r="AS83" s="17">
        <f t="shared" si="50"/>
        <v>1.3142137445888868</v>
      </c>
      <c r="AT83" s="17">
        <f t="shared" si="50"/>
        <v>1.2839579945888868</v>
      </c>
      <c r="AU83" s="17">
        <f t="shared" si="50"/>
        <v>1.2537022445888868</v>
      </c>
      <c r="AV83" s="17">
        <f t="shared" si="50"/>
        <v>1.2234464945888868</v>
      </c>
    </row>
    <row r="85" spans="1:48" x14ac:dyDescent="0.25">
      <c r="A85" t="s">
        <v>35</v>
      </c>
      <c r="B85" s="17">
        <f t="shared" ref="B85" si="51">SUM(G85:AV85)</f>
        <v>-4.8000000000000034</v>
      </c>
      <c r="C85" s="19">
        <f>B85/40</f>
        <v>-0.12000000000000008</v>
      </c>
      <c r="G85">
        <f>-G65</f>
        <v>0</v>
      </c>
      <c r="H85">
        <f t="shared" ref="H85" si="52">-H65</f>
        <v>0</v>
      </c>
      <c r="I85" s="17">
        <f>I65</f>
        <v>-0.12</v>
      </c>
      <c r="J85" s="17">
        <f t="shared" ref="J85:AV85" si="53">J65</f>
        <v>-0.12</v>
      </c>
      <c r="K85" s="17">
        <f t="shared" si="53"/>
        <v>-0.12</v>
      </c>
      <c r="L85" s="17">
        <f t="shared" si="53"/>
        <v>-0.12</v>
      </c>
      <c r="M85" s="17">
        <f t="shared" si="53"/>
        <v>-0.12</v>
      </c>
      <c r="N85" s="17">
        <f t="shared" si="53"/>
        <v>-0.12</v>
      </c>
      <c r="O85" s="17">
        <f t="shared" si="53"/>
        <v>-0.12</v>
      </c>
      <c r="P85" s="17">
        <f t="shared" si="53"/>
        <v>-0.12</v>
      </c>
      <c r="Q85" s="17">
        <f t="shared" si="53"/>
        <v>-0.12</v>
      </c>
      <c r="R85" s="17">
        <f t="shared" si="53"/>
        <v>-0.12</v>
      </c>
      <c r="S85" s="17">
        <f t="shared" si="53"/>
        <v>-0.12</v>
      </c>
      <c r="T85" s="17">
        <f t="shared" si="53"/>
        <v>-0.12</v>
      </c>
      <c r="U85" s="17">
        <f t="shared" si="53"/>
        <v>-0.12</v>
      </c>
      <c r="V85" s="17">
        <f t="shared" si="53"/>
        <v>-0.12</v>
      </c>
      <c r="W85" s="17">
        <f t="shared" si="53"/>
        <v>-0.12</v>
      </c>
      <c r="X85" s="17">
        <f t="shared" si="53"/>
        <v>-0.12</v>
      </c>
      <c r="Y85" s="17">
        <f t="shared" si="53"/>
        <v>-0.12</v>
      </c>
      <c r="Z85" s="17">
        <f t="shared" si="53"/>
        <v>-0.12</v>
      </c>
      <c r="AA85" s="17">
        <f t="shared" si="53"/>
        <v>-0.12</v>
      </c>
      <c r="AB85" s="17">
        <f t="shared" si="53"/>
        <v>-0.12</v>
      </c>
      <c r="AC85" s="17">
        <f t="shared" si="53"/>
        <v>-0.12</v>
      </c>
      <c r="AD85" s="17">
        <f t="shared" si="53"/>
        <v>-0.12</v>
      </c>
      <c r="AE85" s="17">
        <f t="shared" si="53"/>
        <v>-0.12</v>
      </c>
      <c r="AF85" s="17">
        <f t="shared" si="53"/>
        <v>-0.12</v>
      </c>
      <c r="AG85" s="17">
        <f t="shared" si="53"/>
        <v>-0.12</v>
      </c>
      <c r="AH85" s="17">
        <f t="shared" si="53"/>
        <v>-0.12</v>
      </c>
      <c r="AI85" s="17">
        <f t="shared" si="53"/>
        <v>-0.12</v>
      </c>
      <c r="AJ85" s="17">
        <f t="shared" si="53"/>
        <v>-0.12</v>
      </c>
      <c r="AK85" s="17">
        <f t="shared" si="53"/>
        <v>-0.12</v>
      </c>
      <c r="AL85" s="17">
        <f t="shared" si="53"/>
        <v>-0.12</v>
      </c>
      <c r="AM85" s="17">
        <f t="shared" si="53"/>
        <v>-0.12</v>
      </c>
      <c r="AN85" s="17">
        <f t="shared" si="53"/>
        <v>-0.12</v>
      </c>
      <c r="AO85" s="17">
        <f t="shared" si="53"/>
        <v>-0.12</v>
      </c>
      <c r="AP85" s="17">
        <f t="shared" si="53"/>
        <v>-0.12</v>
      </c>
      <c r="AQ85" s="17">
        <f t="shared" si="53"/>
        <v>-0.12</v>
      </c>
      <c r="AR85" s="17">
        <f t="shared" si="53"/>
        <v>-0.12</v>
      </c>
      <c r="AS85" s="17">
        <f t="shared" si="53"/>
        <v>-0.12</v>
      </c>
      <c r="AT85" s="17">
        <f t="shared" si="53"/>
        <v>-0.12</v>
      </c>
      <c r="AU85" s="17">
        <f t="shared" si="53"/>
        <v>-0.12</v>
      </c>
      <c r="AV85" s="17">
        <f t="shared" si="53"/>
        <v>-0.12</v>
      </c>
    </row>
    <row r="87" spans="1:48" s="1" customFormat="1" x14ac:dyDescent="0.25">
      <c r="A87" s="1" t="s">
        <v>22</v>
      </c>
      <c r="B87" s="3">
        <f>B85+B83</f>
        <v>68.94757478355551</v>
      </c>
      <c r="C87" s="13">
        <f>C85+C83</f>
        <v>1.7236893695888877</v>
      </c>
      <c r="G87" s="3">
        <f>G85+G83</f>
        <v>0.30255750000000003</v>
      </c>
      <c r="H87" s="3">
        <f t="shared" ref="H87:AV87" si="54">H85+H83</f>
        <v>0.9076725000000001</v>
      </c>
      <c r="I87" s="3">
        <f t="shared" si="54"/>
        <v>2.2834207445888874</v>
      </c>
      <c r="J87" s="3">
        <f t="shared" si="54"/>
        <v>2.2531649945888876</v>
      </c>
      <c r="K87" s="3">
        <f t="shared" si="54"/>
        <v>2.2229092445888874</v>
      </c>
      <c r="L87" s="3">
        <f t="shared" si="54"/>
        <v>2.1926534945888876</v>
      </c>
      <c r="M87" s="3">
        <f t="shared" si="54"/>
        <v>2.1623977445888873</v>
      </c>
      <c r="N87" s="3">
        <f t="shared" si="54"/>
        <v>2.1321419945888875</v>
      </c>
      <c r="O87" s="3">
        <f t="shared" si="54"/>
        <v>2.1018862445888873</v>
      </c>
      <c r="P87" s="3">
        <f t="shared" si="54"/>
        <v>2.0716304945888875</v>
      </c>
      <c r="Q87" s="3">
        <f t="shared" si="54"/>
        <v>2.0413747445888872</v>
      </c>
      <c r="R87" s="3">
        <f t="shared" si="54"/>
        <v>2.0111189945888874</v>
      </c>
      <c r="S87" s="3">
        <f t="shared" si="54"/>
        <v>1.9808632445888872</v>
      </c>
      <c r="T87" s="3">
        <f t="shared" si="54"/>
        <v>1.9506074945888869</v>
      </c>
      <c r="U87" s="3">
        <f t="shared" si="54"/>
        <v>1.9203517445888871</v>
      </c>
      <c r="V87" s="3">
        <f t="shared" si="54"/>
        <v>1.8900959945888869</v>
      </c>
      <c r="W87" s="3">
        <f t="shared" si="54"/>
        <v>1.8598402445888871</v>
      </c>
      <c r="X87" s="3">
        <f t="shared" si="54"/>
        <v>1.8295844945888873</v>
      </c>
      <c r="Y87" s="3">
        <f t="shared" si="54"/>
        <v>1.799328744588887</v>
      </c>
      <c r="Z87" s="3">
        <f t="shared" si="54"/>
        <v>1.7690729945888872</v>
      </c>
      <c r="AA87" s="3">
        <f t="shared" si="54"/>
        <v>1.738817244588887</v>
      </c>
      <c r="AB87" s="3">
        <f t="shared" si="54"/>
        <v>1.7085614945888872</v>
      </c>
      <c r="AC87" s="3">
        <f t="shared" si="54"/>
        <v>1.6783057445888869</v>
      </c>
      <c r="AD87" s="3">
        <f t="shared" si="54"/>
        <v>1.6480499945888867</v>
      </c>
      <c r="AE87" s="3">
        <f t="shared" si="54"/>
        <v>1.6177942445888869</v>
      </c>
      <c r="AF87" s="3">
        <f t="shared" si="54"/>
        <v>1.5875384945888871</v>
      </c>
      <c r="AG87" s="3">
        <f t="shared" si="54"/>
        <v>1.5572827445888868</v>
      </c>
      <c r="AH87" s="3">
        <f t="shared" si="54"/>
        <v>1.527026994588887</v>
      </c>
      <c r="AI87" s="3">
        <f t="shared" si="54"/>
        <v>1.4967712445888868</v>
      </c>
      <c r="AJ87" s="3">
        <f t="shared" si="54"/>
        <v>1.466515494588887</v>
      </c>
      <c r="AK87" s="3">
        <f t="shared" si="54"/>
        <v>1.4362597445888867</v>
      </c>
      <c r="AL87" s="3">
        <f t="shared" si="54"/>
        <v>1.4060039945888869</v>
      </c>
      <c r="AM87" s="3">
        <f t="shared" si="54"/>
        <v>1.3757482445888871</v>
      </c>
      <c r="AN87" s="3">
        <f t="shared" si="54"/>
        <v>1.3454924945888869</v>
      </c>
      <c r="AO87" s="3">
        <f t="shared" si="54"/>
        <v>1.3152367445888871</v>
      </c>
      <c r="AP87" s="3">
        <f t="shared" si="54"/>
        <v>1.2849809945888868</v>
      </c>
      <c r="AQ87" s="3">
        <f t="shared" si="54"/>
        <v>1.254725244588887</v>
      </c>
      <c r="AR87" s="3">
        <f t="shared" si="54"/>
        <v>1.2244694945888868</v>
      </c>
      <c r="AS87" s="3">
        <f t="shared" si="54"/>
        <v>1.194213744588887</v>
      </c>
      <c r="AT87" s="3">
        <f t="shared" si="54"/>
        <v>1.1639579945888867</v>
      </c>
      <c r="AU87" s="3">
        <f t="shared" si="54"/>
        <v>1.1337022445888869</v>
      </c>
      <c r="AV87" s="3">
        <f t="shared" si="54"/>
        <v>1.1034464945888867</v>
      </c>
    </row>
    <row r="88" spans="1:48" x14ac:dyDescent="0.25">
      <c r="A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7437-AEA5-4EFF-9DC6-21EF00FE9FB1}">
  <dimension ref="A1:BC88"/>
  <sheetViews>
    <sheetView workbookViewId="0">
      <selection activeCell="A2" sqref="A2"/>
    </sheetView>
  </sheetViews>
  <sheetFormatPr defaultRowHeight="15" x14ac:dyDescent="0.25"/>
  <cols>
    <col min="1" max="1" width="31" bestFit="1" customWidth="1"/>
    <col min="2" max="4" width="13.42578125" customWidth="1"/>
    <col min="5" max="5" width="12.5703125" bestFit="1" customWidth="1"/>
    <col min="6" max="6" width="11" bestFit="1" customWidth="1"/>
    <col min="7" max="7" width="9.5703125" bestFit="1" customWidth="1"/>
    <col min="8" max="8" width="12.285156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106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D9" s="44">
        <f>C87</f>
        <v>1.4695768695888876</v>
      </c>
      <c r="E9" s="4">
        <f>'Totaal '!L48</f>
        <v>1470610.4240625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4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46">
        <v>17.2</v>
      </c>
      <c r="I11" s="6"/>
    </row>
    <row r="12" spans="1:54" x14ac:dyDescent="0.25">
      <c r="D12" s="17"/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B15" t="s">
        <v>62</v>
      </c>
      <c r="C15" t="s">
        <v>63</v>
      </c>
      <c r="D15" t="s">
        <v>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B16">
        <v>4689</v>
      </c>
      <c r="C16">
        <v>5389</v>
      </c>
      <c r="D16">
        <v>1500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5" x14ac:dyDescent="0.25">
      <c r="B17">
        <f>(B16+C16+D16)</f>
        <v>11578</v>
      </c>
    </row>
    <row r="18" spans="1:55" x14ac:dyDescent="0.25">
      <c r="A18" t="s">
        <v>10</v>
      </c>
      <c r="E18" s="4"/>
      <c r="F18" s="4"/>
      <c r="G18" s="11">
        <v>0</v>
      </c>
      <c r="H18" s="11">
        <f>G21</f>
        <v>14.388999999999999</v>
      </c>
      <c r="I18" s="12">
        <f>B19</f>
        <v>28.777999999999999</v>
      </c>
      <c r="J18" s="4">
        <f>I21</f>
        <v>28.05855</v>
      </c>
      <c r="K18" s="4">
        <f t="shared" ref="K18:AV18" si="4">J21</f>
        <v>27.339100000000002</v>
      </c>
      <c r="L18" s="4">
        <f t="shared" si="4"/>
        <v>26.619650000000004</v>
      </c>
      <c r="M18" s="4">
        <f t="shared" si="4"/>
        <v>25.900200000000005</v>
      </c>
      <c r="N18" s="4">
        <f t="shared" si="4"/>
        <v>25.180750000000007</v>
      </c>
      <c r="O18" s="4">
        <f t="shared" si="4"/>
        <v>24.461300000000008</v>
      </c>
      <c r="P18" s="4">
        <f t="shared" si="4"/>
        <v>23.74185000000001</v>
      </c>
      <c r="Q18" s="4">
        <f t="shared" si="4"/>
        <v>23.022400000000012</v>
      </c>
      <c r="R18" s="4">
        <f t="shared" si="4"/>
        <v>22.302950000000013</v>
      </c>
      <c r="S18" s="4">
        <f t="shared" si="4"/>
        <v>21.583500000000015</v>
      </c>
      <c r="T18" s="4">
        <f t="shared" si="4"/>
        <v>20.864050000000017</v>
      </c>
      <c r="U18" s="4">
        <f t="shared" si="4"/>
        <v>20.144600000000018</v>
      </c>
      <c r="V18" s="4">
        <f t="shared" si="4"/>
        <v>19.42515000000002</v>
      </c>
      <c r="W18" s="4">
        <f t="shared" si="4"/>
        <v>18.705700000000022</v>
      </c>
      <c r="X18" s="4">
        <f t="shared" si="4"/>
        <v>17.986250000000023</v>
      </c>
      <c r="Y18" s="4">
        <f t="shared" si="4"/>
        <v>17.266800000000025</v>
      </c>
      <c r="Z18" s="4">
        <f t="shared" si="4"/>
        <v>16.547350000000026</v>
      </c>
      <c r="AA18" s="4">
        <f t="shared" si="4"/>
        <v>15.827900000000026</v>
      </c>
      <c r="AB18" s="4">
        <f t="shared" si="4"/>
        <v>15.108450000000026</v>
      </c>
      <c r="AC18" s="4">
        <f t="shared" si="4"/>
        <v>14.389000000000026</v>
      </c>
      <c r="AD18" s="4">
        <f t="shared" si="4"/>
        <v>13.669550000000026</v>
      </c>
      <c r="AE18" s="4">
        <f t="shared" si="4"/>
        <v>12.950100000000026</v>
      </c>
      <c r="AF18" s="4">
        <f t="shared" si="4"/>
        <v>12.230650000000026</v>
      </c>
      <c r="AG18" s="4">
        <f t="shared" si="4"/>
        <v>11.511200000000025</v>
      </c>
      <c r="AH18" s="4">
        <f t="shared" si="4"/>
        <v>10.791750000000025</v>
      </c>
      <c r="AI18" s="4">
        <f t="shared" si="4"/>
        <v>10.072300000000025</v>
      </c>
      <c r="AJ18" s="4">
        <f t="shared" si="4"/>
        <v>9.352850000000025</v>
      </c>
      <c r="AK18" s="4">
        <f t="shared" si="4"/>
        <v>8.6334000000000248</v>
      </c>
      <c r="AL18" s="4">
        <f t="shared" si="4"/>
        <v>7.9139500000000247</v>
      </c>
      <c r="AM18" s="4">
        <f t="shared" si="4"/>
        <v>7.1945000000000245</v>
      </c>
      <c r="AN18" s="4">
        <f t="shared" si="4"/>
        <v>6.4750500000000244</v>
      </c>
      <c r="AO18" s="4">
        <f t="shared" si="4"/>
        <v>5.7556000000000243</v>
      </c>
      <c r="AP18" s="4">
        <f t="shared" si="4"/>
        <v>5.0361500000000241</v>
      </c>
      <c r="AQ18" s="4">
        <f t="shared" si="4"/>
        <v>4.316700000000024</v>
      </c>
      <c r="AR18" s="4">
        <f t="shared" si="4"/>
        <v>3.5972500000000238</v>
      </c>
      <c r="AS18" s="4">
        <f t="shared" si="4"/>
        <v>2.8778000000000237</v>
      </c>
      <c r="AT18" s="4">
        <f t="shared" si="4"/>
        <v>2.1583500000000235</v>
      </c>
      <c r="AU18" s="4">
        <f t="shared" si="4"/>
        <v>1.4389000000000236</v>
      </c>
      <c r="AV18" s="4">
        <f t="shared" si="4"/>
        <v>0.71945000000002368</v>
      </c>
      <c r="AW18" s="4"/>
      <c r="AX18" s="4"/>
      <c r="AY18" s="4"/>
      <c r="AZ18" s="4"/>
      <c r="BA18" s="4"/>
      <c r="BB18" s="4"/>
    </row>
    <row r="19" spans="1:55" x14ac:dyDescent="0.25">
      <c r="A19" t="s">
        <v>11</v>
      </c>
      <c r="B19" s="17">
        <f>B17/1000+D11</f>
        <v>28.777999999999999</v>
      </c>
      <c r="E19" s="4"/>
      <c r="F19" s="4"/>
      <c r="G19" s="12">
        <f>B19/2</f>
        <v>14.388999999999999</v>
      </c>
      <c r="H19" s="12">
        <f>G19</f>
        <v>14.388999999999999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5" s="1" customFormat="1" x14ac:dyDescent="0.25">
      <c r="A20" t="s">
        <v>12</v>
      </c>
      <c r="B20" s="13">
        <f>SUM(G20:BB20)</f>
        <v>28.777999999999974</v>
      </c>
      <c r="C20" s="3">
        <f>B19/40</f>
        <v>0.71944999999999992</v>
      </c>
      <c r="D20" s="3"/>
      <c r="E20" s="14"/>
      <c r="F20" s="14"/>
      <c r="G20" s="15">
        <v>0</v>
      </c>
      <c r="H20" s="15">
        <v>0</v>
      </c>
      <c r="I20" s="14">
        <f>($I$18)/40</f>
        <v>0.71944999999999992</v>
      </c>
      <c r="J20" s="14">
        <f t="shared" ref="J20:AV20" si="5">($I$18)/40</f>
        <v>0.71944999999999992</v>
      </c>
      <c r="K20" s="14">
        <f t="shared" si="5"/>
        <v>0.71944999999999992</v>
      </c>
      <c r="L20" s="14">
        <f t="shared" si="5"/>
        <v>0.71944999999999992</v>
      </c>
      <c r="M20" s="14">
        <f t="shared" si="5"/>
        <v>0.71944999999999992</v>
      </c>
      <c r="N20" s="14">
        <f t="shared" si="5"/>
        <v>0.71944999999999992</v>
      </c>
      <c r="O20" s="14">
        <f t="shared" si="5"/>
        <v>0.71944999999999992</v>
      </c>
      <c r="P20" s="14">
        <f t="shared" si="5"/>
        <v>0.71944999999999992</v>
      </c>
      <c r="Q20" s="14">
        <f t="shared" si="5"/>
        <v>0.71944999999999992</v>
      </c>
      <c r="R20" s="14">
        <f t="shared" si="5"/>
        <v>0.71944999999999992</v>
      </c>
      <c r="S20" s="14">
        <f t="shared" si="5"/>
        <v>0.71944999999999992</v>
      </c>
      <c r="T20" s="14">
        <f t="shared" si="5"/>
        <v>0.71944999999999992</v>
      </c>
      <c r="U20" s="14">
        <f t="shared" si="5"/>
        <v>0.71944999999999992</v>
      </c>
      <c r="V20" s="14">
        <f t="shared" si="5"/>
        <v>0.71944999999999992</v>
      </c>
      <c r="W20" s="14">
        <f t="shared" si="5"/>
        <v>0.71944999999999992</v>
      </c>
      <c r="X20" s="14">
        <f t="shared" si="5"/>
        <v>0.71944999999999992</v>
      </c>
      <c r="Y20" s="14">
        <f t="shared" si="5"/>
        <v>0.71944999999999992</v>
      </c>
      <c r="Z20" s="14">
        <f t="shared" si="5"/>
        <v>0.71944999999999992</v>
      </c>
      <c r="AA20" s="14">
        <f t="shared" si="5"/>
        <v>0.71944999999999992</v>
      </c>
      <c r="AB20" s="14">
        <f t="shared" si="5"/>
        <v>0.71944999999999992</v>
      </c>
      <c r="AC20" s="14">
        <f t="shared" si="5"/>
        <v>0.71944999999999992</v>
      </c>
      <c r="AD20" s="14">
        <f t="shared" si="5"/>
        <v>0.71944999999999992</v>
      </c>
      <c r="AE20" s="14">
        <f t="shared" si="5"/>
        <v>0.71944999999999992</v>
      </c>
      <c r="AF20" s="14">
        <f t="shared" si="5"/>
        <v>0.71944999999999992</v>
      </c>
      <c r="AG20" s="14">
        <f t="shared" si="5"/>
        <v>0.71944999999999992</v>
      </c>
      <c r="AH20" s="14">
        <f t="shared" si="5"/>
        <v>0.71944999999999992</v>
      </c>
      <c r="AI20" s="14">
        <f t="shared" si="5"/>
        <v>0.71944999999999992</v>
      </c>
      <c r="AJ20" s="14">
        <f t="shared" si="5"/>
        <v>0.71944999999999992</v>
      </c>
      <c r="AK20" s="14">
        <f t="shared" si="5"/>
        <v>0.71944999999999992</v>
      </c>
      <c r="AL20" s="14">
        <f t="shared" si="5"/>
        <v>0.71944999999999992</v>
      </c>
      <c r="AM20" s="14">
        <f t="shared" si="5"/>
        <v>0.71944999999999992</v>
      </c>
      <c r="AN20" s="14">
        <f t="shared" si="5"/>
        <v>0.71944999999999992</v>
      </c>
      <c r="AO20" s="14">
        <f t="shared" si="5"/>
        <v>0.71944999999999992</v>
      </c>
      <c r="AP20" s="14">
        <f t="shared" si="5"/>
        <v>0.71944999999999992</v>
      </c>
      <c r="AQ20" s="14">
        <f t="shared" si="5"/>
        <v>0.71944999999999992</v>
      </c>
      <c r="AR20" s="14">
        <f t="shared" si="5"/>
        <v>0.71944999999999992</v>
      </c>
      <c r="AS20" s="14">
        <f t="shared" si="5"/>
        <v>0.71944999999999992</v>
      </c>
      <c r="AT20" s="14">
        <f t="shared" si="5"/>
        <v>0.71944999999999992</v>
      </c>
      <c r="AU20" s="14">
        <f t="shared" si="5"/>
        <v>0.71944999999999992</v>
      </c>
      <c r="AV20" s="14">
        <f t="shared" si="5"/>
        <v>0.71944999999999992</v>
      </c>
      <c r="AW20" s="16"/>
      <c r="AX20" s="16"/>
      <c r="AY20" s="16"/>
      <c r="AZ20" s="16"/>
      <c r="BA20" s="16"/>
      <c r="BB20" s="16"/>
    </row>
    <row r="21" spans="1:55" x14ac:dyDescent="0.25">
      <c r="A21" t="s">
        <v>13</v>
      </c>
      <c r="E21" s="4"/>
      <c r="F21" s="4"/>
      <c r="G21" s="4">
        <f>G18+G19-G20</f>
        <v>14.388999999999999</v>
      </c>
      <c r="H21" s="4">
        <f t="shared" ref="H21:AV21" si="6">H18+H19-H20</f>
        <v>28.777999999999999</v>
      </c>
      <c r="I21" s="4">
        <f t="shared" si="6"/>
        <v>28.05855</v>
      </c>
      <c r="J21" s="4">
        <f t="shared" si="6"/>
        <v>27.339100000000002</v>
      </c>
      <c r="K21" s="4">
        <f t="shared" si="6"/>
        <v>26.619650000000004</v>
      </c>
      <c r="L21" s="4">
        <f t="shared" si="6"/>
        <v>25.900200000000005</v>
      </c>
      <c r="M21" s="4">
        <f t="shared" si="6"/>
        <v>25.180750000000007</v>
      </c>
      <c r="N21" s="4">
        <f t="shared" si="6"/>
        <v>24.461300000000008</v>
      </c>
      <c r="O21" s="4">
        <f t="shared" si="6"/>
        <v>23.74185000000001</v>
      </c>
      <c r="P21" s="4">
        <f t="shared" si="6"/>
        <v>23.022400000000012</v>
      </c>
      <c r="Q21" s="4">
        <f t="shared" si="6"/>
        <v>22.302950000000013</v>
      </c>
      <c r="R21" s="4">
        <f t="shared" si="6"/>
        <v>21.583500000000015</v>
      </c>
      <c r="S21" s="4">
        <f t="shared" si="6"/>
        <v>20.864050000000017</v>
      </c>
      <c r="T21" s="4">
        <f t="shared" si="6"/>
        <v>20.144600000000018</v>
      </c>
      <c r="U21" s="4">
        <f t="shared" si="6"/>
        <v>19.42515000000002</v>
      </c>
      <c r="V21" s="4">
        <f t="shared" si="6"/>
        <v>18.705700000000022</v>
      </c>
      <c r="W21" s="4">
        <f t="shared" si="6"/>
        <v>17.986250000000023</v>
      </c>
      <c r="X21" s="4">
        <f t="shared" si="6"/>
        <v>17.266800000000025</v>
      </c>
      <c r="Y21" s="4">
        <f t="shared" si="6"/>
        <v>16.547350000000026</v>
      </c>
      <c r="Z21" s="4">
        <f t="shared" si="6"/>
        <v>15.827900000000026</v>
      </c>
      <c r="AA21" s="4">
        <f t="shared" si="6"/>
        <v>15.108450000000026</v>
      </c>
      <c r="AB21" s="4">
        <f t="shared" si="6"/>
        <v>14.389000000000026</v>
      </c>
      <c r="AC21" s="4">
        <f t="shared" si="6"/>
        <v>13.669550000000026</v>
      </c>
      <c r="AD21" s="4">
        <f t="shared" si="6"/>
        <v>12.950100000000026</v>
      </c>
      <c r="AE21" s="4">
        <f t="shared" si="6"/>
        <v>12.230650000000026</v>
      </c>
      <c r="AF21" s="4">
        <f t="shared" si="6"/>
        <v>11.511200000000025</v>
      </c>
      <c r="AG21" s="4">
        <f t="shared" si="6"/>
        <v>10.791750000000025</v>
      </c>
      <c r="AH21" s="4">
        <f t="shared" si="6"/>
        <v>10.072300000000025</v>
      </c>
      <c r="AI21" s="4">
        <f t="shared" si="6"/>
        <v>9.352850000000025</v>
      </c>
      <c r="AJ21" s="4">
        <f t="shared" si="6"/>
        <v>8.6334000000000248</v>
      </c>
      <c r="AK21" s="4">
        <f t="shared" si="6"/>
        <v>7.9139500000000247</v>
      </c>
      <c r="AL21" s="4">
        <f t="shared" si="6"/>
        <v>7.1945000000000245</v>
      </c>
      <c r="AM21" s="4">
        <f t="shared" si="6"/>
        <v>6.4750500000000244</v>
      </c>
      <c r="AN21" s="4">
        <f t="shared" si="6"/>
        <v>5.7556000000000243</v>
      </c>
      <c r="AO21" s="4">
        <f t="shared" si="6"/>
        <v>5.0361500000000241</v>
      </c>
      <c r="AP21" s="4">
        <f t="shared" si="6"/>
        <v>4.316700000000024</v>
      </c>
      <c r="AQ21" s="4">
        <f t="shared" si="6"/>
        <v>3.5972500000000238</v>
      </c>
      <c r="AR21" s="4">
        <f t="shared" si="6"/>
        <v>2.8778000000000237</v>
      </c>
      <c r="AS21" s="4">
        <f t="shared" si="6"/>
        <v>2.1583500000000235</v>
      </c>
      <c r="AT21" s="4">
        <f t="shared" si="6"/>
        <v>1.4389000000000236</v>
      </c>
      <c r="AU21" s="4">
        <f t="shared" si="6"/>
        <v>0.71945000000002368</v>
      </c>
      <c r="AV21" s="4">
        <f t="shared" si="6"/>
        <v>2.375877272697835E-14</v>
      </c>
      <c r="AW21" s="4"/>
      <c r="AX21" s="4"/>
      <c r="AY21" s="4"/>
      <c r="AZ21" s="4"/>
      <c r="BA21" s="4"/>
      <c r="BB21" s="4"/>
    </row>
    <row r="22" spans="1:55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0.71944999999999992</v>
      </c>
      <c r="J23" s="17">
        <f t="shared" si="7"/>
        <v>0.71944999999999992</v>
      </c>
      <c r="K23" s="17">
        <f t="shared" si="7"/>
        <v>0.71944999999999992</v>
      </c>
      <c r="L23" s="17">
        <f t="shared" si="7"/>
        <v>0.71944999999999992</v>
      </c>
      <c r="M23" s="17">
        <f t="shared" si="7"/>
        <v>0.71944999999999992</v>
      </c>
      <c r="N23" s="17">
        <f t="shared" si="7"/>
        <v>0.71944999999999992</v>
      </c>
      <c r="O23" s="17">
        <f t="shared" si="7"/>
        <v>0.71944999999999992</v>
      </c>
      <c r="P23" s="17">
        <f t="shared" si="7"/>
        <v>0.71944999999999992</v>
      </c>
      <c r="Q23" s="17">
        <f t="shared" si="7"/>
        <v>0.71944999999999992</v>
      </c>
      <c r="R23" s="17">
        <f t="shared" si="7"/>
        <v>0.71944999999999992</v>
      </c>
      <c r="S23" s="17">
        <f t="shared" si="7"/>
        <v>0.71944999999999992</v>
      </c>
      <c r="T23" s="17">
        <f t="shared" si="7"/>
        <v>0.71944999999999992</v>
      </c>
      <c r="U23" s="17">
        <f t="shared" si="7"/>
        <v>0.71944999999999992</v>
      </c>
      <c r="V23" s="17">
        <f t="shared" si="7"/>
        <v>0.71944999999999992</v>
      </c>
      <c r="W23" s="17">
        <f t="shared" si="7"/>
        <v>0.71944999999999992</v>
      </c>
      <c r="X23" s="17">
        <f t="shared" si="7"/>
        <v>0.71944999999999992</v>
      </c>
      <c r="Y23" s="17">
        <f t="shared" si="7"/>
        <v>0.71944999999999992</v>
      </c>
      <c r="Z23" s="17">
        <f t="shared" si="7"/>
        <v>0.71944999999999992</v>
      </c>
      <c r="AA23" s="17">
        <f t="shared" si="7"/>
        <v>0.71944999999999992</v>
      </c>
      <c r="AB23" s="17">
        <f t="shared" si="7"/>
        <v>0.71944999999999992</v>
      </c>
      <c r="AC23" s="17">
        <f t="shared" si="7"/>
        <v>0.71944999999999992</v>
      </c>
      <c r="AD23" s="17">
        <f t="shared" si="7"/>
        <v>0.71944999999999992</v>
      </c>
      <c r="AE23" s="17">
        <f t="shared" si="7"/>
        <v>0.71944999999999992</v>
      </c>
      <c r="AF23" s="17">
        <f t="shared" si="7"/>
        <v>0.71944999999999992</v>
      </c>
      <c r="AG23" s="17">
        <f t="shared" si="7"/>
        <v>0.71944999999999992</v>
      </c>
      <c r="AH23" s="17">
        <f t="shared" si="7"/>
        <v>0.71944999999999992</v>
      </c>
      <c r="AI23" s="17">
        <f t="shared" si="7"/>
        <v>0.71944999999999992</v>
      </c>
      <c r="AJ23" s="17">
        <f t="shared" si="7"/>
        <v>0.71944999999999992</v>
      </c>
      <c r="AK23" s="17">
        <f t="shared" si="7"/>
        <v>0.71944999999999992</v>
      </c>
      <c r="AL23" s="17">
        <f t="shared" si="7"/>
        <v>0.71944999999999992</v>
      </c>
      <c r="AM23" s="17">
        <f t="shared" si="7"/>
        <v>0.71944999999999992</v>
      </c>
      <c r="AN23" s="17">
        <f t="shared" si="7"/>
        <v>0.71944999999999992</v>
      </c>
      <c r="AO23" s="17">
        <f t="shared" si="7"/>
        <v>0.71944999999999992</v>
      </c>
      <c r="AP23" s="17">
        <f t="shared" si="7"/>
        <v>0.71944999999999992</v>
      </c>
      <c r="AQ23" s="17">
        <f t="shared" si="7"/>
        <v>0.71944999999999992</v>
      </c>
      <c r="AR23" s="17">
        <f t="shared" si="7"/>
        <v>0.71944999999999992</v>
      </c>
      <c r="AS23" s="17">
        <f t="shared" si="7"/>
        <v>0.71944999999999992</v>
      </c>
      <c r="AT23" s="17">
        <f t="shared" si="7"/>
        <v>0.71944999999999992</v>
      </c>
      <c r="AU23" s="17">
        <f t="shared" si="7"/>
        <v>0.71944999999999992</v>
      </c>
      <c r="AV23" s="17">
        <f t="shared" si="7"/>
        <v>0.71944999999999992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5" s="20" customFormat="1" x14ac:dyDescent="0.25">
      <c r="A24" s="18" t="s">
        <v>15</v>
      </c>
      <c r="B24" s="19">
        <f>SUM(G24:BB24)</f>
        <v>21.655445000000025</v>
      </c>
      <c r="C24" s="19">
        <f>B24/40</f>
        <v>0.54138612500000061</v>
      </c>
      <c r="D24" s="19"/>
      <c r="G24" s="21">
        <f t="shared" ref="G24:BB24" si="8">(G18*G14)+(G19/2*G14)</f>
        <v>0.25180750000000002</v>
      </c>
      <c r="H24" s="21">
        <f t="shared" si="8"/>
        <v>0.75542250000000011</v>
      </c>
      <c r="I24" s="21">
        <f t="shared" si="8"/>
        <v>1.0072300000000001</v>
      </c>
      <c r="J24" s="21">
        <f t="shared" si="8"/>
        <v>0.9820492500000001</v>
      </c>
      <c r="K24" s="21">
        <f t="shared" si="8"/>
        <v>0.95686850000000012</v>
      </c>
      <c r="L24" s="21">
        <f t="shared" si="8"/>
        <v>0.93168775000000026</v>
      </c>
      <c r="M24" s="21">
        <f t="shared" si="8"/>
        <v>0.90650700000000028</v>
      </c>
      <c r="N24" s="21">
        <f t="shared" si="8"/>
        <v>0.88132625000000031</v>
      </c>
      <c r="O24" s="21">
        <f t="shared" si="8"/>
        <v>0.85614550000000034</v>
      </c>
      <c r="P24" s="21">
        <f t="shared" si="8"/>
        <v>0.83096475000000047</v>
      </c>
      <c r="Q24" s="21">
        <f t="shared" si="8"/>
        <v>0.8057840000000005</v>
      </c>
      <c r="R24" s="21">
        <f t="shared" si="8"/>
        <v>0.78060325000000053</v>
      </c>
      <c r="S24" s="21">
        <f t="shared" si="8"/>
        <v>0.75542250000000055</v>
      </c>
      <c r="T24" s="21">
        <f t="shared" si="8"/>
        <v>0.73024175000000069</v>
      </c>
      <c r="U24" s="21">
        <f t="shared" si="8"/>
        <v>0.70506100000000071</v>
      </c>
      <c r="V24" s="21">
        <f t="shared" si="8"/>
        <v>0.67988025000000074</v>
      </c>
      <c r="W24" s="21">
        <f t="shared" si="8"/>
        <v>0.65469950000000077</v>
      </c>
      <c r="X24" s="21">
        <f t="shared" si="8"/>
        <v>0.6295187500000009</v>
      </c>
      <c r="Y24" s="21">
        <f t="shared" si="8"/>
        <v>0.60433800000000093</v>
      </c>
      <c r="Z24" s="21">
        <f t="shared" si="8"/>
        <v>0.57915725000000096</v>
      </c>
      <c r="AA24" s="21">
        <f t="shared" si="8"/>
        <v>0.55397650000000098</v>
      </c>
      <c r="AB24" s="21">
        <f t="shared" si="8"/>
        <v>0.52879575000000101</v>
      </c>
      <c r="AC24" s="21">
        <f t="shared" si="8"/>
        <v>0.50361500000000092</v>
      </c>
      <c r="AD24" s="21">
        <f t="shared" si="8"/>
        <v>0.47843425000000095</v>
      </c>
      <c r="AE24" s="21">
        <f t="shared" si="8"/>
        <v>0.45325350000000092</v>
      </c>
      <c r="AF24" s="21">
        <f t="shared" si="8"/>
        <v>0.42807275000000095</v>
      </c>
      <c r="AG24" s="21">
        <f t="shared" si="8"/>
        <v>0.40289200000000092</v>
      </c>
      <c r="AH24" s="21">
        <f t="shared" si="8"/>
        <v>0.37771125000000094</v>
      </c>
      <c r="AI24" s="21">
        <f t="shared" si="8"/>
        <v>0.35253050000000091</v>
      </c>
      <c r="AJ24" s="21">
        <f t="shared" si="8"/>
        <v>0.32734975000000088</v>
      </c>
      <c r="AK24" s="21">
        <f t="shared" si="8"/>
        <v>0.30216900000000091</v>
      </c>
      <c r="AL24" s="21">
        <f t="shared" si="8"/>
        <v>0.27698825000000088</v>
      </c>
      <c r="AM24" s="21">
        <f t="shared" si="8"/>
        <v>0.25180750000000091</v>
      </c>
      <c r="AN24" s="21">
        <f t="shared" si="8"/>
        <v>0.22662675000000088</v>
      </c>
      <c r="AO24" s="21">
        <f t="shared" si="8"/>
        <v>0.20144600000000087</v>
      </c>
      <c r="AP24" s="21">
        <f t="shared" si="8"/>
        <v>0.17626525000000087</v>
      </c>
      <c r="AQ24" s="21">
        <f t="shared" si="8"/>
        <v>0.15108450000000084</v>
      </c>
      <c r="AR24" s="21">
        <f t="shared" si="8"/>
        <v>0.12590375000000084</v>
      </c>
      <c r="AS24" s="21">
        <f t="shared" si="8"/>
        <v>0.10072300000000084</v>
      </c>
      <c r="AT24" s="21">
        <f t="shared" si="8"/>
        <v>7.5542250000000824E-2</v>
      </c>
      <c r="AU24" s="21">
        <f t="shared" si="8"/>
        <v>5.0361500000000829E-2</v>
      </c>
      <c r="AV24" s="21">
        <f t="shared" si="8"/>
        <v>2.5180750000000831E-2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5" x14ac:dyDescent="0.25">
      <c r="A25" s="1" t="s">
        <v>16</v>
      </c>
      <c r="B25" s="17">
        <f>SUM(G25:AV25)</f>
        <v>50.433445000000027</v>
      </c>
      <c r="C25" s="19">
        <f>B25/40</f>
        <v>1.2608361250000006</v>
      </c>
      <c r="D25" s="19">
        <v>0.78</v>
      </c>
      <c r="E25" s="17">
        <f>C25-D25</f>
        <v>0.48083612500000061</v>
      </c>
      <c r="G25" s="22">
        <f>G24+G23</f>
        <v>0.25180750000000002</v>
      </c>
      <c r="H25" s="22">
        <f t="shared" ref="H25:BB25" si="9">H24+H23</f>
        <v>0.75542250000000011</v>
      </c>
      <c r="I25" s="22">
        <f t="shared" si="9"/>
        <v>1.72668</v>
      </c>
      <c r="J25" s="22">
        <f t="shared" si="9"/>
        <v>1.7014992499999999</v>
      </c>
      <c r="K25" s="22">
        <f t="shared" si="9"/>
        <v>1.6763185</v>
      </c>
      <c r="L25" s="22">
        <f t="shared" si="9"/>
        <v>1.6511377500000002</v>
      </c>
      <c r="M25" s="22">
        <f t="shared" si="9"/>
        <v>1.6259570000000001</v>
      </c>
      <c r="N25" s="22">
        <f t="shared" si="9"/>
        <v>1.6007762500000002</v>
      </c>
      <c r="O25" s="22">
        <f t="shared" si="9"/>
        <v>1.5755955000000004</v>
      </c>
      <c r="P25" s="22">
        <f t="shared" si="9"/>
        <v>1.5504147500000003</v>
      </c>
      <c r="Q25" s="22">
        <f t="shared" si="9"/>
        <v>1.5252340000000004</v>
      </c>
      <c r="R25" s="22">
        <f t="shared" si="9"/>
        <v>1.5000532500000006</v>
      </c>
      <c r="S25" s="22">
        <f t="shared" si="9"/>
        <v>1.4748725000000005</v>
      </c>
      <c r="T25" s="22">
        <f t="shared" si="9"/>
        <v>1.4496917500000006</v>
      </c>
      <c r="U25" s="22">
        <f t="shared" si="9"/>
        <v>1.4245110000000007</v>
      </c>
      <c r="V25" s="22">
        <f t="shared" si="9"/>
        <v>1.3993302500000007</v>
      </c>
      <c r="W25" s="22">
        <f t="shared" si="9"/>
        <v>1.3741495000000006</v>
      </c>
      <c r="X25" s="22">
        <f t="shared" si="9"/>
        <v>1.3489687500000009</v>
      </c>
      <c r="Y25" s="22">
        <f t="shared" si="9"/>
        <v>1.3237880000000009</v>
      </c>
      <c r="Z25" s="22">
        <f t="shared" si="9"/>
        <v>1.2986072500000008</v>
      </c>
      <c r="AA25" s="22">
        <f t="shared" si="9"/>
        <v>1.2734265000000009</v>
      </c>
      <c r="AB25" s="22">
        <f t="shared" si="9"/>
        <v>1.248245750000001</v>
      </c>
      <c r="AC25" s="22">
        <f t="shared" si="9"/>
        <v>1.223065000000001</v>
      </c>
      <c r="AD25" s="22">
        <f t="shared" si="9"/>
        <v>1.1978842500000009</v>
      </c>
      <c r="AE25" s="22">
        <f t="shared" si="9"/>
        <v>1.1727035000000008</v>
      </c>
      <c r="AF25" s="22">
        <f t="shared" si="9"/>
        <v>1.1475227500000009</v>
      </c>
      <c r="AG25" s="22">
        <f t="shared" si="9"/>
        <v>1.1223420000000008</v>
      </c>
      <c r="AH25" s="22">
        <f t="shared" si="9"/>
        <v>1.097161250000001</v>
      </c>
      <c r="AI25" s="22">
        <f t="shared" si="9"/>
        <v>1.0719805000000009</v>
      </c>
      <c r="AJ25" s="22">
        <f t="shared" si="9"/>
        <v>1.0467997500000008</v>
      </c>
      <c r="AK25" s="22">
        <f t="shared" si="9"/>
        <v>1.0216190000000007</v>
      </c>
      <c r="AL25" s="22">
        <f t="shared" si="9"/>
        <v>0.99643825000000086</v>
      </c>
      <c r="AM25" s="22">
        <f t="shared" si="9"/>
        <v>0.97125750000000077</v>
      </c>
      <c r="AN25" s="22">
        <f t="shared" si="9"/>
        <v>0.9460767500000008</v>
      </c>
      <c r="AO25" s="22">
        <f t="shared" si="9"/>
        <v>0.92089600000000083</v>
      </c>
      <c r="AP25" s="22">
        <f t="shared" si="9"/>
        <v>0.89571525000000074</v>
      </c>
      <c r="AQ25" s="22">
        <f t="shared" si="9"/>
        <v>0.87053450000000077</v>
      </c>
      <c r="AR25" s="22">
        <f t="shared" si="9"/>
        <v>0.84535375000000079</v>
      </c>
      <c r="AS25" s="22">
        <f t="shared" si="9"/>
        <v>0.82017300000000071</v>
      </c>
      <c r="AT25" s="22">
        <f t="shared" si="9"/>
        <v>0.79499225000000073</v>
      </c>
      <c r="AU25" s="22">
        <f t="shared" si="9"/>
        <v>0.76981150000000076</v>
      </c>
      <c r="AV25" s="22">
        <f t="shared" si="9"/>
        <v>0.74463075000000079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5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5" x14ac:dyDescent="0.25">
      <c r="A27" s="1"/>
      <c r="B27" s="17"/>
      <c r="C27" s="19"/>
    </row>
    <row r="28" spans="1:55" x14ac:dyDescent="0.25">
      <c r="A28" s="1"/>
      <c r="B28" s="17" t="s">
        <v>65</v>
      </c>
      <c r="C28" s="33" t="s">
        <v>67</v>
      </c>
      <c r="D28" s="33" t="s">
        <v>68</v>
      </c>
      <c r="E28" s="19"/>
      <c r="F28" s="19" t="s">
        <v>70</v>
      </c>
      <c r="G28" s="19"/>
      <c r="H28" s="19" t="s">
        <v>20</v>
      </c>
      <c r="I28" s="19" t="s">
        <v>73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5">
      <c r="A29" s="1" t="s">
        <v>52</v>
      </c>
      <c r="B29" s="17" t="s">
        <v>66</v>
      </c>
      <c r="C29" s="33" t="s">
        <v>66</v>
      </c>
      <c r="D29" s="33" t="s">
        <v>65</v>
      </c>
      <c r="E29" s="19"/>
      <c r="F29" s="19"/>
      <c r="G29" s="19"/>
      <c r="H29" s="42">
        <v>291180</v>
      </c>
      <c r="I29" s="19">
        <v>212388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5">
      <c r="A30" s="1" t="s">
        <v>71</v>
      </c>
      <c r="B30" s="17">
        <f>60800-60800</f>
        <v>0</v>
      </c>
      <c r="C30" s="33">
        <v>0.2</v>
      </c>
      <c r="D30" s="17">
        <f t="shared" ref="D30:D31" si="10">B30*C30</f>
        <v>0</v>
      </c>
      <c r="E30" s="19"/>
      <c r="F30" s="40">
        <v>1444</v>
      </c>
      <c r="G30" s="19"/>
      <c r="H30" s="19">
        <v>0</v>
      </c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5">
      <c r="A31" s="1" t="s">
        <v>72</v>
      </c>
      <c r="B31" s="17">
        <f>86000-86000</f>
        <v>0</v>
      </c>
      <c r="C31" s="33">
        <v>0.2</v>
      </c>
      <c r="D31" s="17">
        <f t="shared" si="10"/>
        <v>0</v>
      </c>
      <c r="E31" s="19"/>
      <c r="F31" s="40">
        <v>1762</v>
      </c>
      <c r="G31" s="19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5">
      <c r="A32" s="1" t="s">
        <v>62</v>
      </c>
      <c r="B32" s="36">
        <v>70900</v>
      </c>
      <c r="C32" s="17">
        <v>0.2</v>
      </c>
      <c r="D32" s="17">
        <f>B32*C32</f>
        <v>14180</v>
      </c>
      <c r="E32" s="19"/>
      <c r="F32" s="40">
        <v>2026</v>
      </c>
      <c r="G32" s="19"/>
      <c r="H32" s="19">
        <f t="shared" ref="H32:H33" si="11">$H$29*F32/$F$34</f>
        <v>77858.081034710311</v>
      </c>
      <c r="I32" s="19">
        <f t="shared" ref="I32:I33" si="12">$I$29*F32/$F$34</f>
        <v>56790.034050415728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5">
      <c r="A33" s="37" t="s">
        <v>63</v>
      </c>
      <c r="B33" s="38">
        <v>82075</v>
      </c>
      <c r="C33" s="30">
        <v>0.2</v>
      </c>
      <c r="D33" s="30">
        <f t="shared" ref="D33:D36" si="13">B33*C33</f>
        <v>16415</v>
      </c>
      <c r="E33" s="19"/>
      <c r="F33" s="41">
        <v>2345</v>
      </c>
      <c r="G33" s="19"/>
      <c r="H33" s="19">
        <f t="shared" si="11"/>
        <v>90117.077999208137</v>
      </c>
      <c r="I33" s="19">
        <f t="shared" si="12"/>
        <v>65731.801504553252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5">
      <c r="A34" s="1"/>
      <c r="B34" s="36">
        <f>SUM(B32:B33)</f>
        <v>152975</v>
      </c>
      <c r="C34" s="17">
        <v>0.2</v>
      </c>
      <c r="D34" s="17">
        <f t="shared" si="13"/>
        <v>30595</v>
      </c>
      <c r="E34" s="19"/>
      <c r="F34" s="39">
        <f>SUM(F30:F33)</f>
        <v>7577</v>
      </c>
      <c r="G34" s="19"/>
      <c r="H34" s="19">
        <f>SUM(H30:H33)</f>
        <v>167975.15903391846</v>
      </c>
      <c r="I34" s="19">
        <f>SUM(I30:I33)</f>
        <v>122521.83555496897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5">
      <c r="A35" s="34" t="s">
        <v>69</v>
      </c>
      <c r="B35" s="36">
        <f>B34*0.25</f>
        <v>38243.75</v>
      </c>
      <c r="C35" s="17">
        <v>0.2</v>
      </c>
      <c r="D35" s="17">
        <f t="shared" si="13"/>
        <v>7648.75</v>
      </c>
      <c r="E35" s="19"/>
      <c r="F35" s="19"/>
      <c r="G35" s="19"/>
      <c r="H35" s="43">
        <f>H34/H29</f>
        <v>0.5768773921076944</v>
      </c>
      <c r="I35" s="43">
        <f>I34/I29</f>
        <v>0.57687739210769429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5">
      <c r="A36" s="1" t="s">
        <v>22</v>
      </c>
      <c r="B36" s="35">
        <f>B35+B34</f>
        <v>191218.75</v>
      </c>
      <c r="C36" s="19">
        <v>0.2</v>
      </c>
      <c r="D36" s="19">
        <f t="shared" si="13"/>
        <v>38243.75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5">
      <c r="A37" s="1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5">
      <c r="A38" s="1" t="s">
        <v>18</v>
      </c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5" x14ac:dyDescent="0.25">
      <c r="A39" s="1"/>
      <c r="C39" s="19"/>
      <c r="D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5" x14ac:dyDescent="0.25">
      <c r="A40" t="s">
        <v>19</v>
      </c>
      <c r="B40" s="17">
        <f t="shared" ref="B40:B42" si="14">SUM(G40:AV40)</f>
        <v>1.5297499999999991</v>
      </c>
      <c r="C40" s="24">
        <f>B40/40</f>
        <v>3.8243749999999979E-2</v>
      </c>
      <c r="D40" s="19"/>
      <c r="I40" s="25">
        <f>D36/1000000</f>
        <v>3.824375E-2</v>
      </c>
      <c r="J40" s="3">
        <f>I40</f>
        <v>3.824375E-2</v>
      </c>
      <c r="K40" s="3">
        <f t="shared" ref="K40:Z42" si="15">J40</f>
        <v>3.824375E-2</v>
      </c>
      <c r="L40" s="3">
        <f t="shared" si="15"/>
        <v>3.824375E-2</v>
      </c>
      <c r="M40" s="3">
        <f t="shared" si="15"/>
        <v>3.824375E-2</v>
      </c>
      <c r="N40" s="3">
        <f t="shared" si="15"/>
        <v>3.824375E-2</v>
      </c>
      <c r="O40" s="3">
        <f t="shared" si="15"/>
        <v>3.824375E-2</v>
      </c>
      <c r="P40" s="3">
        <f t="shared" si="15"/>
        <v>3.824375E-2</v>
      </c>
      <c r="Q40" s="3">
        <f t="shared" si="15"/>
        <v>3.824375E-2</v>
      </c>
      <c r="R40" s="3">
        <f t="shared" si="15"/>
        <v>3.824375E-2</v>
      </c>
      <c r="S40" s="3">
        <f t="shared" si="15"/>
        <v>3.824375E-2</v>
      </c>
      <c r="T40" s="3">
        <f t="shared" si="15"/>
        <v>3.824375E-2</v>
      </c>
      <c r="U40" s="3">
        <f t="shared" si="15"/>
        <v>3.824375E-2</v>
      </c>
      <c r="V40" s="3">
        <f t="shared" si="15"/>
        <v>3.824375E-2</v>
      </c>
      <c r="W40" s="3">
        <f t="shared" si="15"/>
        <v>3.824375E-2</v>
      </c>
      <c r="X40" s="3">
        <f t="shared" si="15"/>
        <v>3.824375E-2</v>
      </c>
      <c r="Y40" s="3">
        <f t="shared" si="15"/>
        <v>3.824375E-2</v>
      </c>
      <c r="Z40" s="3">
        <f t="shared" si="15"/>
        <v>3.824375E-2</v>
      </c>
      <c r="AA40" s="3">
        <f t="shared" ref="AA40:AP42" si="16">Z40</f>
        <v>3.824375E-2</v>
      </c>
      <c r="AB40" s="3">
        <f t="shared" si="16"/>
        <v>3.824375E-2</v>
      </c>
      <c r="AC40" s="3">
        <f t="shared" si="16"/>
        <v>3.824375E-2</v>
      </c>
      <c r="AD40" s="3">
        <f t="shared" si="16"/>
        <v>3.824375E-2</v>
      </c>
      <c r="AE40" s="3">
        <f t="shared" si="16"/>
        <v>3.824375E-2</v>
      </c>
      <c r="AF40" s="3">
        <f t="shared" si="16"/>
        <v>3.824375E-2</v>
      </c>
      <c r="AG40" s="3">
        <f t="shared" si="16"/>
        <v>3.824375E-2</v>
      </c>
      <c r="AH40" s="3">
        <f t="shared" si="16"/>
        <v>3.824375E-2</v>
      </c>
      <c r="AI40" s="3">
        <f t="shared" si="16"/>
        <v>3.824375E-2</v>
      </c>
      <c r="AJ40" s="3">
        <f t="shared" si="16"/>
        <v>3.824375E-2</v>
      </c>
      <c r="AK40" s="3">
        <f t="shared" si="16"/>
        <v>3.824375E-2</v>
      </c>
      <c r="AL40" s="3">
        <f t="shared" si="16"/>
        <v>3.824375E-2</v>
      </c>
      <c r="AM40" s="3">
        <f t="shared" si="16"/>
        <v>3.824375E-2</v>
      </c>
      <c r="AN40" s="3">
        <f t="shared" si="16"/>
        <v>3.824375E-2</v>
      </c>
      <c r="AO40" s="3">
        <f t="shared" si="16"/>
        <v>3.824375E-2</v>
      </c>
      <c r="AP40" s="3">
        <f t="shared" si="16"/>
        <v>3.824375E-2</v>
      </c>
      <c r="AQ40" s="3">
        <f t="shared" ref="AQ40:AV42" si="17">AP40</f>
        <v>3.824375E-2</v>
      </c>
      <c r="AR40" s="3">
        <f t="shared" si="17"/>
        <v>3.824375E-2</v>
      </c>
      <c r="AS40" s="3">
        <f t="shared" si="17"/>
        <v>3.824375E-2</v>
      </c>
      <c r="AT40" s="3">
        <f t="shared" si="17"/>
        <v>3.824375E-2</v>
      </c>
      <c r="AU40" s="3">
        <f t="shared" si="17"/>
        <v>3.824375E-2</v>
      </c>
      <c r="AV40" s="3">
        <f t="shared" si="17"/>
        <v>3.824375E-2</v>
      </c>
    </row>
    <row r="41" spans="1:55" x14ac:dyDescent="0.25">
      <c r="A41" t="s">
        <v>20</v>
      </c>
      <c r="B41" s="17">
        <f t="shared" si="14"/>
        <v>6.7190063613567448</v>
      </c>
      <c r="C41" s="24">
        <f t="shared" ref="C41:C44" si="18">B41/40</f>
        <v>0.16797515903391863</v>
      </c>
      <c r="D41" s="19"/>
      <c r="I41" s="25">
        <f>H34/1000000</f>
        <v>0.16797515903391846</v>
      </c>
      <c r="J41" s="3">
        <f>I41</f>
        <v>0.16797515903391846</v>
      </c>
      <c r="K41" s="3">
        <f t="shared" si="15"/>
        <v>0.16797515903391846</v>
      </c>
      <c r="L41" s="3">
        <f t="shared" si="15"/>
        <v>0.16797515903391846</v>
      </c>
      <c r="M41" s="3">
        <f t="shared" si="15"/>
        <v>0.16797515903391846</v>
      </c>
      <c r="N41" s="3">
        <f t="shared" si="15"/>
        <v>0.16797515903391846</v>
      </c>
      <c r="O41" s="3">
        <f t="shared" si="15"/>
        <v>0.16797515903391846</v>
      </c>
      <c r="P41" s="3">
        <f t="shared" si="15"/>
        <v>0.16797515903391846</v>
      </c>
      <c r="Q41" s="3">
        <f t="shared" si="15"/>
        <v>0.16797515903391846</v>
      </c>
      <c r="R41" s="3">
        <f t="shared" si="15"/>
        <v>0.16797515903391846</v>
      </c>
      <c r="S41" s="3">
        <f t="shared" si="15"/>
        <v>0.16797515903391846</v>
      </c>
      <c r="T41" s="3">
        <f t="shared" si="15"/>
        <v>0.16797515903391846</v>
      </c>
      <c r="U41" s="3">
        <f t="shared" si="15"/>
        <v>0.16797515903391846</v>
      </c>
      <c r="V41" s="3">
        <f t="shared" si="15"/>
        <v>0.16797515903391846</v>
      </c>
      <c r="W41" s="3">
        <f t="shared" si="15"/>
        <v>0.16797515903391846</v>
      </c>
      <c r="X41" s="3">
        <f t="shared" si="15"/>
        <v>0.16797515903391846</v>
      </c>
      <c r="Y41" s="3">
        <f t="shared" si="15"/>
        <v>0.16797515903391846</v>
      </c>
      <c r="Z41" s="3">
        <f t="shared" si="15"/>
        <v>0.16797515903391846</v>
      </c>
      <c r="AA41" s="3">
        <f t="shared" si="16"/>
        <v>0.16797515903391846</v>
      </c>
      <c r="AB41" s="3">
        <f t="shared" si="16"/>
        <v>0.16797515903391846</v>
      </c>
      <c r="AC41" s="3">
        <f t="shared" si="16"/>
        <v>0.16797515903391846</v>
      </c>
      <c r="AD41" s="3">
        <f t="shared" si="16"/>
        <v>0.16797515903391846</v>
      </c>
      <c r="AE41" s="3">
        <f t="shared" si="16"/>
        <v>0.16797515903391846</v>
      </c>
      <c r="AF41" s="3">
        <f t="shared" si="16"/>
        <v>0.16797515903391846</v>
      </c>
      <c r="AG41" s="3">
        <f t="shared" si="16"/>
        <v>0.16797515903391846</v>
      </c>
      <c r="AH41" s="3">
        <f t="shared" si="16"/>
        <v>0.16797515903391846</v>
      </c>
      <c r="AI41" s="3">
        <f t="shared" si="16"/>
        <v>0.16797515903391846</v>
      </c>
      <c r="AJ41" s="3">
        <f t="shared" si="16"/>
        <v>0.16797515903391846</v>
      </c>
      <c r="AK41" s="3">
        <f t="shared" si="16"/>
        <v>0.16797515903391846</v>
      </c>
      <c r="AL41" s="3">
        <f t="shared" si="16"/>
        <v>0.16797515903391846</v>
      </c>
      <c r="AM41" s="3">
        <f t="shared" si="16"/>
        <v>0.16797515903391846</v>
      </c>
      <c r="AN41" s="3">
        <f t="shared" si="16"/>
        <v>0.16797515903391846</v>
      </c>
      <c r="AO41" s="3">
        <f t="shared" si="16"/>
        <v>0.16797515903391846</v>
      </c>
      <c r="AP41" s="3">
        <f t="shared" si="16"/>
        <v>0.16797515903391846</v>
      </c>
      <c r="AQ41" s="3">
        <f t="shared" si="17"/>
        <v>0.16797515903391846</v>
      </c>
      <c r="AR41" s="3">
        <f t="shared" si="17"/>
        <v>0.16797515903391846</v>
      </c>
      <c r="AS41" s="3">
        <f t="shared" si="17"/>
        <v>0.16797515903391846</v>
      </c>
      <c r="AT41" s="3">
        <f t="shared" si="17"/>
        <v>0.16797515903391846</v>
      </c>
      <c r="AU41" s="3">
        <f t="shared" si="17"/>
        <v>0.16797515903391846</v>
      </c>
      <c r="AV41" s="3">
        <f t="shared" si="17"/>
        <v>0.16797515903391846</v>
      </c>
    </row>
    <row r="42" spans="1:55" x14ac:dyDescent="0.25">
      <c r="A42" t="s">
        <v>21</v>
      </c>
      <c r="B42" s="17">
        <f t="shared" si="14"/>
        <v>4.9008734221987611</v>
      </c>
      <c r="C42" s="24">
        <f t="shared" si="18"/>
        <v>0.12252183555496902</v>
      </c>
      <c r="D42" s="19"/>
      <c r="I42" s="25">
        <f>I34/1000000</f>
        <v>0.12252183555496897</v>
      </c>
      <c r="J42" s="3">
        <f>I42</f>
        <v>0.12252183555496897</v>
      </c>
      <c r="K42" s="3">
        <f t="shared" si="15"/>
        <v>0.12252183555496897</v>
      </c>
      <c r="L42" s="3">
        <f t="shared" si="15"/>
        <v>0.12252183555496897</v>
      </c>
      <c r="M42" s="3">
        <f t="shared" si="15"/>
        <v>0.12252183555496897</v>
      </c>
      <c r="N42" s="3">
        <f t="shared" si="15"/>
        <v>0.12252183555496897</v>
      </c>
      <c r="O42" s="3">
        <f t="shared" si="15"/>
        <v>0.12252183555496897</v>
      </c>
      <c r="P42" s="3">
        <f t="shared" si="15"/>
        <v>0.12252183555496897</v>
      </c>
      <c r="Q42" s="3">
        <f t="shared" si="15"/>
        <v>0.12252183555496897</v>
      </c>
      <c r="R42" s="3">
        <f t="shared" si="15"/>
        <v>0.12252183555496897</v>
      </c>
      <c r="S42" s="3">
        <f t="shared" si="15"/>
        <v>0.12252183555496897</v>
      </c>
      <c r="T42" s="3">
        <f t="shared" si="15"/>
        <v>0.12252183555496897</v>
      </c>
      <c r="U42" s="3">
        <f t="shared" si="15"/>
        <v>0.12252183555496897</v>
      </c>
      <c r="V42" s="3">
        <f t="shared" si="15"/>
        <v>0.12252183555496897</v>
      </c>
      <c r="W42" s="3">
        <f t="shared" si="15"/>
        <v>0.12252183555496897</v>
      </c>
      <c r="X42" s="3">
        <f t="shared" si="15"/>
        <v>0.12252183555496897</v>
      </c>
      <c r="Y42" s="3">
        <f t="shared" si="15"/>
        <v>0.12252183555496897</v>
      </c>
      <c r="Z42" s="3">
        <f t="shared" si="15"/>
        <v>0.12252183555496897</v>
      </c>
      <c r="AA42" s="3">
        <f t="shared" si="16"/>
        <v>0.12252183555496897</v>
      </c>
      <c r="AB42" s="3">
        <f t="shared" si="16"/>
        <v>0.12252183555496897</v>
      </c>
      <c r="AC42" s="3">
        <f t="shared" si="16"/>
        <v>0.12252183555496897</v>
      </c>
      <c r="AD42" s="3">
        <f t="shared" si="16"/>
        <v>0.12252183555496897</v>
      </c>
      <c r="AE42" s="3">
        <f t="shared" si="16"/>
        <v>0.12252183555496897</v>
      </c>
      <c r="AF42" s="3">
        <f t="shared" si="16"/>
        <v>0.12252183555496897</v>
      </c>
      <c r="AG42" s="3">
        <f t="shared" si="16"/>
        <v>0.12252183555496897</v>
      </c>
      <c r="AH42" s="3">
        <f t="shared" si="16"/>
        <v>0.12252183555496897</v>
      </c>
      <c r="AI42" s="3">
        <f t="shared" si="16"/>
        <v>0.12252183555496897</v>
      </c>
      <c r="AJ42" s="3">
        <f t="shared" si="16"/>
        <v>0.12252183555496897</v>
      </c>
      <c r="AK42" s="3">
        <f t="shared" si="16"/>
        <v>0.12252183555496897</v>
      </c>
      <c r="AL42" s="3">
        <f t="shared" si="16"/>
        <v>0.12252183555496897</v>
      </c>
      <c r="AM42" s="3">
        <f t="shared" si="16"/>
        <v>0.12252183555496897</v>
      </c>
      <c r="AN42" s="3">
        <f t="shared" si="16"/>
        <v>0.12252183555496897</v>
      </c>
      <c r="AO42" s="3">
        <f t="shared" si="16"/>
        <v>0.12252183555496897</v>
      </c>
      <c r="AP42" s="3">
        <f t="shared" si="16"/>
        <v>0.12252183555496897</v>
      </c>
      <c r="AQ42" s="3">
        <f t="shared" si="17"/>
        <v>0.12252183555496897</v>
      </c>
      <c r="AR42" s="3">
        <f t="shared" si="17"/>
        <v>0.12252183555496897</v>
      </c>
      <c r="AS42" s="3">
        <f t="shared" si="17"/>
        <v>0.12252183555496897</v>
      </c>
      <c r="AT42" s="3">
        <f t="shared" si="17"/>
        <v>0.12252183555496897</v>
      </c>
      <c r="AU42" s="3">
        <f t="shared" si="17"/>
        <v>0.12252183555496897</v>
      </c>
      <c r="AV42" s="3">
        <f t="shared" si="17"/>
        <v>0.12252183555496897</v>
      </c>
    </row>
    <row r="43" spans="1:55" x14ac:dyDescent="0.25">
      <c r="A43" s="1"/>
      <c r="B43" s="17"/>
      <c r="C43" s="24"/>
      <c r="D43" s="1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55" x14ac:dyDescent="0.25">
      <c r="A44" s="1" t="s">
        <v>22</v>
      </c>
      <c r="B44" s="17">
        <f t="shared" ref="B44" si="19">SUM(G44:AV44)</f>
        <v>13.149629783555506</v>
      </c>
      <c r="C44" s="24">
        <f t="shared" si="18"/>
        <v>0.32874074458888763</v>
      </c>
      <c r="D44" s="19"/>
      <c r="G44" s="26">
        <f>G42+G41+G40</f>
        <v>0</v>
      </c>
      <c r="H44" s="26">
        <f t="shared" ref="H44:AV44" si="20">H42+H41+H40</f>
        <v>0</v>
      </c>
      <c r="I44" s="26">
        <f t="shared" si="20"/>
        <v>0.32874074458888747</v>
      </c>
      <c r="J44" s="26">
        <f t="shared" si="20"/>
        <v>0.32874074458888747</v>
      </c>
      <c r="K44" s="26">
        <f t="shared" si="20"/>
        <v>0.32874074458888747</v>
      </c>
      <c r="L44" s="26">
        <f t="shared" si="20"/>
        <v>0.32874074458888747</v>
      </c>
      <c r="M44" s="26">
        <f t="shared" si="20"/>
        <v>0.32874074458888747</v>
      </c>
      <c r="N44" s="26">
        <f t="shared" si="20"/>
        <v>0.32874074458888747</v>
      </c>
      <c r="O44" s="26">
        <f t="shared" si="20"/>
        <v>0.32874074458888747</v>
      </c>
      <c r="P44" s="26">
        <f t="shared" si="20"/>
        <v>0.32874074458888747</v>
      </c>
      <c r="Q44" s="26">
        <f t="shared" si="20"/>
        <v>0.32874074458888747</v>
      </c>
      <c r="R44" s="26">
        <f t="shared" si="20"/>
        <v>0.32874074458888747</v>
      </c>
      <c r="S44" s="26">
        <f t="shared" si="20"/>
        <v>0.32874074458888747</v>
      </c>
      <c r="T44" s="26">
        <f t="shared" si="20"/>
        <v>0.32874074458888747</v>
      </c>
      <c r="U44" s="26">
        <f t="shared" si="20"/>
        <v>0.32874074458888747</v>
      </c>
      <c r="V44" s="26">
        <f t="shared" si="20"/>
        <v>0.32874074458888747</v>
      </c>
      <c r="W44" s="26">
        <f t="shared" si="20"/>
        <v>0.32874074458888747</v>
      </c>
      <c r="X44" s="26">
        <f t="shared" si="20"/>
        <v>0.32874074458888747</v>
      </c>
      <c r="Y44" s="26">
        <f t="shared" si="20"/>
        <v>0.32874074458888747</v>
      </c>
      <c r="Z44" s="26">
        <f t="shared" si="20"/>
        <v>0.32874074458888747</v>
      </c>
      <c r="AA44" s="26">
        <f t="shared" si="20"/>
        <v>0.32874074458888747</v>
      </c>
      <c r="AB44" s="26">
        <f t="shared" si="20"/>
        <v>0.32874074458888747</v>
      </c>
      <c r="AC44" s="26">
        <f t="shared" si="20"/>
        <v>0.32874074458888747</v>
      </c>
      <c r="AD44" s="26">
        <f t="shared" si="20"/>
        <v>0.32874074458888747</v>
      </c>
      <c r="AE44" s="26">
        <f t="shared" si="20"/>
        <v>0.32874074458888747</v>
      </c>
      <c r="AF44" s="26">
        <f t="shared" si="20"/>
        <v>0.32874074458888747</v>
      </c>
      <c r="AG44" s="26">
        <f t="shared" si="20"/>
        <v>0.32874074458888747</v>
      </c>
      <c r="AH44" s="26">
        <f t="shared" si="20"/>
        <v>0.32874074458888747</v>
      </c>
      <c r="AI44" s="26">
        <f t="shared" si="20"/>
        <v>0.32874074458888747</v>
      </c>
      <c r="AJ44" s="26">
        <f t="shared" si="20"/>
        <v>0.32874074458888747</v>
      </c>
      <c r="AK44" s="26">
        <f t="shared" si="20"/>
        <v>0.32874074458888747</v>
      </c>
      <c r="AL44" s="26">
        <f t="shared" si="20"/>
        <v>0.32874074458888747</v>
      </c>
      <c r="AM44" s="26">
        <f t="shared" si="20"/>
        <v>0.32874074458888747</v>
      </c>
      <c r="AN44" s="26">
        <f t="shared" si="20"/>
        <v>0.32874074458888747</v>
      </c>
      <c r="AO44" s="26">
        <f t="shared" si="20"/>
        <v>0.32874074458888747</v>
      </c>
      <c r="AP44" s="26">
        <f t="shared" si="20"/>
        <v>0.32874074458888747</v>
      </c>
      <c r="AQ44" s="26">
        <f t="shared" si="20"/>
        <v>0.32874074458888747</v>
      </c>
      <c r="AR44" s="26">
        <f t="shared" si="20"/>
        <v>0.32874074458888747</v>
      </c>
      <c r="AS44" s="26">
        <f t="shared" si="20"/>
        <v>0.32874074458888747</v>
      </c>
      <c r="AT44" s="26">
        <f t="shared" si="20"/>
        <v>0.32874074458888747</v>
      </c>
      <c r="AU44" s="26">
        <f t="shared" si="20"/>
        <v>0.32874074458888747</v>
      </c>
      <c r="AV44" s="26">
        <f t="shared" si="20"/>
        <v>0.32874074458888747</v>
      </c>
    </row>
    <row r="45" spans="1:55" x14ac:dyDescent="0.25">
      <c r="A45" s="1"/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5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5" hidden="1" x14ac:dyDescent="0.25">
      <c r="A47" s="1"/>
      <c r="C47" s="19"/>
      <c r="D47" s="1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55" hidden="1" x14ac:dyDescent="0.25">
      <c r="A48" s="1" t="s">
        <v>23</v>
      </c>
      <c r="C48" s="19"/>
      <c r="D48" s="1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51" hidden="1" x14ac:dyDescent="0.25">
      <c r="A49" s="1"/>
      <c r="C49" s="19"/>
      <c r="D49" s="1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51" hidden="1" x14ac:dyDescent="0.25">
      <c r="A50" t="s">
        <v>19</v>
      </c>
      <c r="B50" s="17">
        <f t="shared" ref="B50:B54" si="21">SUM(G50:AV50)</f>
        <v>0.14664000000000008</v>
      </c>
      <c r="C50" s="24">
        <f>B50/40</f>
        <v>3.6660000000000017E-3</v>
      </c>
      <c r="D50" s="19"/>
      <c r="I50" s="25">
        <f>D58*$H$7</f>
        <v>3.666E-3</v>
      </c>
      <c r="J50" s="3">
        <f t="shared" ref="J50:AV52" si="22">I50*(1+$B$6)</f>
        <v>3.666E-3</v>
      </c>
      <c r="K50" s="3">
        <f t="shared" si="22"/>
        <v>3.666E-3</v>
      </c>
      <c r="L50" s="3">
        <f t="shared" si="22"/>
        <v>3.666E-3</v>
      </c>
      <c r="M50" s="3">
        <f t="shared" si="22"/>
        <v>3.666E-3</v>
      </c>
      <c r="N50" s="3">
        <f t="shared" si="22"/>
        <v>3.666E-3</v>
      </c>
      <c r="O50" s="3">
        <f t="shared" si="22"/>
        <v>3.666E-3</v>
      </c>
      <c r="P50" s="3">
        <f t="shared" si="22"/>
        <v>3.666E-3</v>
      </c>
      <c r="Q50" s="3">
        <f t="shared" si="22"/>
        <v>3.666E-3</v>
      </c>
      <c r="R50" s="3">
        <f t="shared" si="22"/>
        <v>3.666E-3</v>
      </c>
      <c r="S50" s="3">
        <f t="shared" si="22"/>
        <v>3.666E-3</v>
      </c>
      <c r="T50" s="3">
        <f t="shared" si="22"/>
        <v>3.666E-3</v>
      </c>
      <c r="U50" s="3">
        <f t="shared" si="22"/>
        <v>3.666E-3</v>
      </c>
      <c r="V50" s="3">
        <f t="shared" si="22"/>
        <v>3.666E-3</v>
      </c>
      <c r="W50" s="3">
        <f t="shared" si="22"/>
        <v>3.666E-3</v>
      </c>
      <c r="X50" s="3">
        <f t="shared" si="22"/>
        <v>3.666E-3</v>
      </c>
      <c r="Y50" s="3">
        <f t="shared" si="22"/>
        <v>3.666E-3</v>
      </c>
      <c r="Z50" s="3">
        <f t="shared" si="22"/>
        <v>3.666E-3</v>
      </c>
      <c r="AA50" s="3">
        <f t="shared" si="22"/>
        <v>3.666E-3</v>
      </c>
      <c r="AB50" s="3">
        <f t="shared" si="22"/>
        <v>3.666E-3</v>
      </c>
      <c r="AC50" s="3">
        <f t="shared" si="22"/>
        <v>3.666E-3</v>
      </c>
      <c r="AD50" s="3">
        <f t="shared" si="22"/>
        <v>3.666E-3</v>
      </c>
      <c r="AE50" s="3">
        <f t="shared" si="22"/>
        <v>3.666E-3</v>
      </c>
      <c r="AF50" s="3">
        <f t="shared" si="22"/>
        <v>3.666E-3</v>
      </c>
      <c r="AG50" s="3">
        <f t="shared" si="22"/>
        <v>3.666E-3</v>
      </c>
      <c r="AH50" s="3">
        <f t="shared" si="22"/>
        <v>3.666E-3</v>
      </c>
      <c r="AI50" s="3">
        <f t="shared" si="22"/>
        <v>3.666E-3</v>
      </c>
      <c r="AJ50" s="3">
        <f t="shared" si="22"/>
        <v>3.666E-3</v>
      </c>
      <c r="AK50" s="3">
        <f t="shared" si="22"/>
        <v>3.666E-3</v>
      </c>
      <c r="AL50" s="3">
        <f t="shared" si="22"/>
        <v>3.666E-3</v>
      </c>
      <c r="AM50" s="3">
        <f t="shared" si="22"/>
        <v>3.666E-3</v>
      </c>
      <c r="AN50" s="3">
        <f t="shared" si="22"/>
        <v>3.666E-3</v>
      </c>
      <c r="AO50" s="3">
        <f t="shared" si="22"/>
        <v>3.666E-3</v>
      </c>
      <c r="AP50" s="3">
        <f t="shared" si="22"/>
        <v>3.666E-3</v>
      </c>
      <c r="AQ50" s="3">
        <f t="shared" si="22"/>
        <v>3.666E-3</v>
      </c>
      <c r="AR50" s="3">
        <f t="shared" si="22"/>
        <v>3.666E-3</v>
      </c>
      <c r="AS50" s="3">
        <f t="shared" si="22"/>
        <v>3.666E-3</v>
      </c>
      <c r="AT50" s="3">
        <f t="shared" si="22"/>
        <v>3.666E-3</v>
      </c>
      <c r="AU50" s="3">
        <f t="shared" si="22"/>
        <v>3.666E-3</v>
      </c>
      <c r="AV50" s="3">
        <f t="shared" si="22"/>
        <v>3.666E-3</v>
      </c>
    </row>
    <row r="51" spans="1:51" hidden="1" x14ac:dyDescent="0.25">
      <c r="A51" t="s">
        <v>20</v>
      </c>
      <c r="B51" s="17">
        <f t="shared" si="21"/>
        <v>12.368719999999987</v>
      </c>
      <c r="C51" s="24">
        <f t="shared" ref="C51:C52" si="23">B51/40</f>
        <v>0.30921799999999966</v>
      </c>
      <c r="D51" s="19"/>
      <c r="I51" s="25">
        <f>D59*$H$7</f>
        <v>0.30921799999999999</v>
      </c>
      <c r="J51" s="3">
        <f t="shared" si="22"/>
        <v>0.30921799999999999</v>
      </c>
      <c r="K51" s="3">
        <f t="shared" si="22"/>
        <v>0.30921799999999999</v>
      </c>
      <c r="L51" s="3">
        <f t="shared" si="22"/>
        <v>0.30921799999999999</v>
      </c>
      <c r="M51" s="3">
        <f t="shared" si="22"/>
        <v>0.30921799999999999</v>
      </c>
      <c r="N51" s="3">
        <f t="shared" si="22"/>
        <v>0.30921799999999999</v>
      </c>
      <c r="O51" s="3">
        <f t="shared" si="22"/>
        <v>0.30921799999999999</v>
      </c>
      <c r="P51" s="3">
        <f t="shared" si="22"/>
        <v>0.30921799999999999</v>
      </c>
      <c r="Q51" s="3">
        <f t="shared" si="22"/>
        <v>0.30921799999999999</v>
      </c>
      <c r="R51" s="3">
        <f t="shared" si="22"/>
        <v>0.30921799999999999</v>
      </c>
      <c r="S51" s="3">
        <f t="shared" si="22"/>
        <v>0.30921799999999999</v>
      </c>
      <c r="T51" s="3">
        <f t="shared" si="22"/>
        <v>0.30921799999999999</v>
      </c>
      <c r="U51" s="3">
        <f t="shared" si="22"/>
        <v>0.30921799999999999</v>
      </c>
      <c r="V51" s="3">
        <f t="shared" si="22"/>
        <v>0.30921799999999999</v>
      </c>
      <c r="W51" s="3">
        <f t="shared" si="22"/>
        <v>0.30921799999999999</v>
      </c>
      <c r="X51" s="3">
        <f t="shared" si="22"/>
        <v>0.30921799999999999</v>
      </c>
      <c r="Y51" s="3">
        <f t="shared" si="22"/>
        <v>0.30921799999999999</v>
      </c>
      <c r="Z51" s="3">
        <f t="shared" si="22"/>
        <v>0.30921799999999999</v>
      </c>
      <c r="AA51" s="3">
        <f t="shared" si="22"/>
        <v>0.30921799999999999</v>
      </c>
      <c r="AB51" s="3">
        <f t="shared" si="22"/>
        <v>0.30921799999999999</v>
      </c>
      <c r="AC51" s="3">
        <f t="shared" si="22"/>
        <v>0.30921799999999999</v>
      </c>
      <c r="AD51" s="3">
        <f t="shared" si="22"/>
        <v>0.30921799999999999</v>
      </c>
      <c r="AE51" s="3">
        <f t="shared" si="22"/>
        <v>0.30921799999999999</v>
      </c>
      <c r="AF51" s="3">
        <f t="shared" si="22"/>
        <v>0.30921799999999999</v>
      </c>
      <c r="AG51" s="3">
        <f t="shared" si="22"/>
        <v>0.30921799999999999</v>
      </c>
      <c r="AH51" s="3">
        <f t="shared" si="22"/>
        <v>0.30921799999999999</v>
      </c>
      <c r="AI51" s="3">
        <f t="shared" si="22"/>
        <v>0.30921799999999999</v>
      </c>
      <c r="AJ51" s="3">
        <f t="shared" si="22"/>
        <v>0.30921799999999999</v>
      </c>
      <c r="AK51" s="3">
        <f t="shared" si="22"/>
        <v>0.30921799999999999</v>
      </c>
      <c r="AL51" s="3">
        <f t="shared" si="22"/>
        <v>0.30921799999999999</v>
      </c>
      <c r="AM51" s="3">
        <f t="shared" si="22"/>
        <v>0.30921799999999999</v>
      </c>
      <c r="AN51" s="3">
        <f t="shared" si="22"/>
        <v>0.30921799999999999</v>
      </c>
      <c r="AO51" s="3">
        <f t="shared" si="22"/>
        <v>0.30921799999999999</v>
      </c>
      <c r="AP51" s="3">
        <f t="shared" si="22"/>
        <v>0.30921799999999999</v>
      </c>
      <c r="AQ51" s="3">
        <f t="shared" si="22"/>
        <v>0.30921799999999999</v>
      </c>
      <c r="AR51" s="3">
        <f t="shared" si="22"/>
        <v>0.30921799999999999</v>
      </c>
      <c r="AS51" s="3">
        <f t="shared" si="22"/>
        <v>0.30921799999999999</v>
      </c>
      <c r="AT51" s="3">
        <f t="shared" si="22"/>
        <v>0.30921799999999999</v>
      </c>
      <c r="AU51" s="3">
        <f t="shared" si="22"/>
        <v>0.30921799999999999</v>
      </c>
      <c r="AV51" s="3">
        <f t="shared" si="22"/>
        <v>0.30921799999999999</v>
      </c>
    </row>
    <row r="52" spans="1:51" hidden="1" x14ac:dyDescent="0.25">
      <c r="A52" t="s">
        <v>21</v>
      </c>
      <c r="B52" s="17">
        <f t="shared" si="21"/>
        <v>10.472559999999998</v>
      </c>
      <c r="C52" s="24">
        <f t="shared" si="23"/>
        <v>0.26181399999999994</v>
      </c>
      <c r="D52" s="19"/>
      <c r="I52" s="25">
        <f>D60*$H$7</f>
        <v>0.26181399999999999</v>
      </c>
      <c r="J52" s="3">
        <f t="shared" si="22"/>
        <v>0.26181399999999999</v>
      </c>
      <c r="K52" s="3">
        <f t="shared" si="22"/>
        <v>0.26181399999999999</v>
      </c>
      <c r="L52" s="3">
        <f t="shared" si="22"/>
        <v>0.26181399999999999</v>
      </c>
      <c r="M52" s="3">
        <f t="shared" si="22"/>
        <v>0.26181399999999999</v>
      </c>
      <c r="N52" s="3">
        <f t="shared" si="22"/>
        <v>0.26181399999999999</v>
      </c>
      <c r="O52" s="3">
        <f t="shared" si="22"/>
        <v>0.26181399999999999</v>
      </c>
      <c r="P52" s="3">
        <f t="shared" si="22"/>
        <v>0.26181399999999999</v>
      </c>
      <c r="Q52" s="3">
        <f t="shared" si="22"/>
        <v>0.26181399999999999</v>
      </c>
      <c r="R52" s="3">
        <f t="shared" si="22"/>
        <v>0.26181399999999999</v>
      </c>
      <c r="S52" s="3">
        <f t="shared" si="22"/>
        <v>0.26181399999999999</v>
      </c>
      <c r="T52" s="3">
        <f t="shared" si="22"/>
        <v>0.26181399999999999</v>
      </c>
      <c r="U52" s="3">
        <f t="shared" si="22"/>
        <v>0.26181399999999999</v>
      </c>
      <c r="V52" s="3">
        <f t="shared" si="22"/>
        <v>0.26181399999999999</v>
      </c>
      <c r="W52" s="3">
        <f t="shared" si="22"/>
        <v>0.26181399999999999</v>
      </c>
      <c r="X52" s="3">
        <f t="shared" si="22"/>
        <v>0.26181399999999999</v>
      </c>
      <c r="Y52" s="3">
        <f t="shared" si="22"/>
        <v>0.26181399999999999</v>
      </c>
      <c r="Z52" s="3">
        <f t="shared" si="22"/>
        <v>0.26181399999999999</v>
      </c>
      <c r="AA52" s="3">
        <f t="shared" si="22"/>
        <v>0.26181399999999999</v>
      </c>
      <c r="AB52" s="3">
        <f t="shared" si="22"/>
        <v>0.26181399999999999</v>
      </c>
      <c r="AC52" s="3">
        <f t="shared" si="22"/>
        <v>0.26181399999999999</v>
      </c>
      <c r="AD52" s="3">
        <f t="shared" si="22"/>
        <v>0.26181399999999999</v>
      </c>
      <c r="AE52" s="3">
        <f t="shared" si="22"/>
        <v>0.26181399999999999</v>
      </c>
      <c r="AF52" s="3">
        <f t="shared" si="22"/>
        <v>0.26181399999999999</v>
      </c>
      <c r="AG52" s="3">
        <f t="shared" si="22"/>
        <v>0.26181399999999999</v>
      </c>
      <c r="AH52" s="3">
        <f t="shared" si="22"/>
        <v>0.26181399999999999</v>
      </c>
      <c r="AI52" s="3">
        <f t="shared" si="22"/>
        <v>0.26181399999999999</v>
      </c>
      <c r="AJ52" s="3">
        <f t="shared" si="22"/>
        <v>0.26181399999999999</v>
      </c>
      <c r="AK52" s="3">
        <f t="shared" si="22"/>
        <v>0.26181399999999999</v>
      </c>
      <c r="AL52" s="3">
        <f t="shared" si="22"/>
        <v>0.26181399999999999</v>
      </c>
      <c r="AM52" s="3">
        <f t="shared" si="22"/>
        <v>0.26181399999999999</v>
      </c>
      <c r="AN52" s="3">
        <f t="shared" si="22"/>
        <v>0.26181399999999999</v>
      </c>
      <c r="AO52" s="3">
        <f t="shared" si="22"/>
        <v>0.26181399999999999</v>
      </c>
      <c r="AP52" s="3">
        <f t="shared" si="22"/>
        <v>0.26181399999999999</v>
      </c>
      <c r="AQ52" s="3">
        <f t="shared" si="22"/>
        <v>0.26181399999999999</v>
      </c>
      <c r="AR52" s="3">
        <f t="shared" si="22"/>
        <v>0.26181399999999999</v>
      </c>
      <c r="AS52" s="3">
        <f t="shared" si="22"/>
        <v>0.26181399999999999</v>
      </c>
      <c r="AT52" s="3">
        <f t="shared" si="22"/>
        <v>0.26181399999999999</v>
      </c>
      <c r="AU52" s="3">
        <f t="shared" si="22"/>
        <v>0.26181399999999999</v>
      </c>
      <c r="AV52" s="3">
        <f t="shared" si="22"/>
        <v>0.26181399999999999</v>
      </c>
    </row>
    <row r="53" spans="1:51" hidden="1" x14ac:dyDescent="0.25">
      <c r="A53" s="1"/>
      <c r="B53" s="17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hidden="1" x14ac:dyDescent="0.25">
      <c r="A54" s="1" t="s">
        <v>22</v>
      </c>
      <c r="B54" s="17">
        <f t="shared" si="21"/>
        <v>22.987920000000013</v>
      </c>
      <c r="C54" s="17">
        <f>B54/40</f>
        <v>0.57469800000000038</v>
      </c>
      <c r="D54" s="19"/>
      <c r="G54">
        <f>SUM(G50:G52)</f>
        <v>0</v>
      </c>
      <c r="H54">
        <f t="shared" ref="H54:AY54" si="24">SUM(H50:H52)</f>
        <v>0</v>
      </c>
      <c r="I54">
        <f t="shared" si="24"/>
        <v>0.57469799999999993</v>
      </c>
      <c r="J54">
        <f t="shared" si="24"/>
        <v>0.57469799999999993</v>
      </c>
      <c r="K54">
        <f t="shared" si="24"/>
        <v>0.57469799999999993</v>
      </c>
      <c r="L54">
        <f t="shared" si="24"/>
        <v>0.57469799999999993</v>
      </c>
      <c r="M54">
        <f t="shared" si="24"/>
        <v>0.57469799999999993</v>
      </c>
      <c r="N54">
        <f t="shared" si="24"/>
        <v>0.57469799999999993</v>
      </c>
      <c r="O54">
        <f t="shared" si="24"/>
        <v>0.57469799999999993</v>
      </c>
      <c r="P54">
        <f t="shared" si="24"/>
        <v>0.57469799999999993</v>
      </c>
      <c r="Q54">
        <f t="shared" si="24"/>
        <v>0.57469799999999993</v>
      </c>
      <c r="R54">
        <f t="shared" si="24"/>
        <v>0.57469799999999993</v>
      </c>
      <c r="S54">
        <f t="shared" si="24"/>
        <v>0.57469799999999993</v>
      </c>
      <c r="T54">
        <f t="shared" si="24"/>
        <v>0.57469799999999993</v>
      </c>
      <c r="U54">
        <f t="shared" si="24"/>
        <v>0.57469799999999993</v>
      </c>
      <c r="V54">
        <f t="shared" si="24"/>
        <v>0.57469799999999993</v>
      </c>
      <c r="W54">
        <f t="shared" si="24"/>
        <v>0.57469799999999993</v>
      </c>
      <c r="X54">
        <f t="shared" si="24"/>
        <v>0.57469799999999993</v>
      </c>
      <c r="Y54">
        <f t="shared" si="24"/>
        <v>0.57469799999999993</v>
      </c>
      <c r="Z54">
        <f t="shared" si="24"/>
        <v>0.57469799999999993</v>
      </c>
      <c r="AA54">
        <f t="shared" si="24"/>
        <v>0.57469799999999993</v>
      </c>
      <c r="AB54">
        <f t="shared" si="24"/>
        <v>0.57469799999999993</v>
      </c>
      <c r="AC54">
        <f t="shared" si="24"/>
        <v>0.57469799999999993</v>
      </c>
      <c r="AD54">
        <f t="shared" si="24"/>
        <v>0.57469799999999993</v>
      </c>
      <c r="AE54">
        <f t="shared" si="24"/>
        <v>0.57469799999999993</v>
      </c>
      <c r="AF54">
        <f t="shared" si="24"/>
        <v>0.57469799999999993</v>
      </c>
      <c r="AG54">
        <f t="shared" si="24"/>
        <v>0.57469799999999993</v>
      </c>
      <c r="AH54">
        <f t="shared" si="24"/>
        <v>0.57469799999999993</v>
      </c>
      <c r="AI54">
        <f t="shared" si="24"/>
        <v>0.57469799999999993</v>
      </c>
      <c r="AJ54">
        <f t="shared" si="24"/>
        <v>0.57469799999999993</v>
      </c>
      <c r="AK54">
        <f t="shared" si="24"/>
        <v>0.57469799999999993</v>
      </c>
      <c r="AL54">
        <f t="shared" si="24"/>
        <v>0.57469799999999993</v>
      </c>
      <c r="AM54">
        <f t="shared" si="24"/>
        <v>0.57469799999999993</v>
      </c>
      <c r="AN54">
        <f t="shared" si="24"/>
        <v>0.57469799999999993</v>
      </c>
      <c r="AO54">
        <f t="shared" si="24"/>
        <v>0.57469799999999993</v>
      </c>
      <c r="AP54">
        <f t="shared" si="24"/>
        <v>0.57469799999999993</v>
      </c>
      <c r="AQ54">
        <f t="shared" si="24"/>
        <v>0.57469799999999993</v>
      </c>
      <c r="AR54">
        <f t="shared" si="24"/>
        <v>0.57469799999999993</v>
      </c>
      <c r="AS54">
        <f t="shared" si="24"/>
        <v>0.57469799999999993</v>
      </c>
      <c r="AT54">
        <f t="shared" si="24"/>
        <v>0.57469799999999993</v>
      </c>
      <c r="AU54">
        <f t="shared" si="24"/>
        <v>0.57469799999999993</v>
      </c>
      <c r="AV54">
        <f t="shared" si="24"/>
        <v>0.57469799999999993</v>
      </c>
      <c r="AW54">
        <f t="shared" si="24"/>
        <v>0</v>
      </c>
      <c r="AX54">
        <f t="shared" si="24"/>
        <v>0</v>
      </c>
      <c r="AY54">
        <f t="shared" si="24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24</v>
      </c>
      <c r="C56" s="19"/>
      <c r="D56" s="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idden="1" x14ac:dyDescent="0.25">
      <c r="A57" s="1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t="s">
        <v>19</v>
      </c>
      <c r="B58" s="17">
        <f t="shared" ref="B58:B62" si="25">SUM(G58:AV58)</f>
        <v>0.14664000000000008</v>
      </c>
      <c r="C58" s="19">
        <f>B58/40</f>
        <v>3.6660000000000017E-3</v>
      </c>
      <c r="D58" s="27">
        <v>3.666E-3</v>
      </c>
      <c r="E58" s="23">
        <f t="shared" ref="E58:E60" si="26">D58-C58</f>
        <v>0</v>
      </c>
      <c r="G58" s="17">
        <f>G50/G7</f>
        <v>0</v>
      </c>
      <c r="I58" s="3">
        <f t="shared" ref="I58:AV58" si="27">I50/I7</f>
        <v>3.666E-3</v>
      </c>
      <c r="J58" s="3">
        <f t="shared" si="27"/>
        <v>3.666E-3</v>
      </c>
      <c r="K58" s="3">
        <f t="shared" si="27"/>
        <v>3.666E-3</v>
      </c>
      <c r="L58" s="3">
        <f t="shared" si="27"/>
        <v>3.666E-3</v>
      </c>
      <c r="M58" s="3">
        <f t="shared" si="27"/>
        <v>3.666E-3</v>
      </c>
      <c r="N58" s="3">
        <f t="shared" si="27"/>
        <v>3.666E-3</v>
      </c>
      <c r="O58" s="3">
        <f t="shared" si="27"/>
        <v>3.666E-3</v>
      </c>
      <c r="P58" s="3">
        <f t="shared" si="27"/>
        <v>3.666E-3</v>
      </c>
      <c r="Q58" s="3">
        <f t="shared" si="27"/>
        <v>3.666E-3</v>
      </c>
      <c r="R58" s="3">
        <f t="shared" si="27"/>
        <v>3.666E-3</v>
      </c>
      <c r="S58" s="3">
        <f t="shared" si="27"/>
        <v>3.666E-3</v>
      </c>
      <c r="T58" s="3">
        <f t="shared" si="27"/>
        <v>3.666E-3</v>
      </c>
      <c r="U58" s="3">
        <f t="shared" si="27"/>
        <v>3.666E-3</v>
      </c>
      <c r="V58" s="3">
        <f t="shared" si="27"/>
        <v>3.666E-3</v>
      </c>
      <c r="W58" s="3">
        <f t="shared" si="27"/>
        <v>3.666E-3</v>
      </c>
      <c r="X58" s="3">
        <f t="shared" si="27"/>
        <v>3.666E-3</v>
      </c>
      <c r="Y58" s="3">
        <f t="shared" si="27"/>
        <v>3.666E-3</v>
      </c>
      <c r="Z58" s="3">
        <f t="shared" si="27"/>
        <v>3.666E-3</v>
      </c>
      <c r="AA58" s="3">
        <f t="shared" si="27"/>
        <v>3.666E-3</v>
      </c>
      <c r="AB58" s="3">
        <f t="shared" si="27"/>
        <v>3.666E-3</v>
      </c>
      <c r="AC58" s="3">
        <f t="shared" si="27"/>
        <v>3.666E-3</v>
      </c>
      <c r="AD58" s="3">
        <f t="shared" si="27"/>
        <v>3.666E-3</v>
      </c>
      <c r="AE58" s="3">
        <f t="shared" si="27"/>
        <v>3.666E-3</v>
      </c>
      <c r="AF58" s="3">
        <f t="shared" si="27"/>
        <v>3.666E-3</v>
      </c>
      <c r="AG58" s="3">
        <f t="shared" si="27"/>
        <v>3.666E-3</v>
      </c>
      <c r="AH58" s="3">
        <f t="shared" si="27"/>
        <v>3.666E-3</v>
      </c>
      <c r="AI58" s="3">
        <f t="shared" si="27"/>
        <v>3.666E-3</v>
      </c>
      <c r="AJ58" s="3">
        <f t="shared" si="27"/>
        <v>3.666E-3</v>
      </c>
      <c r="AK58" s="3">
        <f t="shared" si="27"/>
        <v>3.666E-3</v>
      </c>
      <c r="AL58" s="3">
        <f t="shared" si="27"/>
        <v>3.666E-3</v>
      </c>
      <c r="AM58" s="3">
        <f t="shared" si="27"/>
        <v>3.666E-3</v>
      </c>
      <c r="AN58" s="3">
        <f t="shared" si="27"/>
        <v>3.666E-3</v>
      </c>
      <c r="AO58" s="3">
        <f t="shared" si="27"/>
        <v>3.666E-3</v>
      </c>
      <c r="AP58" s="3">
        <f t="shared" si="27"/>
        <v>3.666E-3</v>
      </c>
      <c r="AQ58" s="3">
        <f t="shared" si="27"/>
        <v>3.666E-3</v>
      </c>
      <c r="AR58" s="3">
        <f t="shared" si="27"/>
        <v>3.666E-3</v>
      </c>
      <c r="AS58" s="3">
        <f t="shared" si="27"/>
        <v>3.666E-3</v>
      </c>
      <c r="AT58" s="3">
        <f t="shared" si="27"/>
        <v>3.666E-3</v>
      </c>
      <c r="AU58" s="3">
        <f t="shared" si="27"/>
        <v>3.666E-3</v>
      </c>
      <c r="AV58" s="3">
        <f t="shared" si="27"/>
        <v>3.666E-3</v>
      </c>
    </row>
    <row r="59" spans="1:51" hidden="1" x14ac:dyDescent="0.25">
      <c r="A59" t="s">
        <v>20</v>
      </c>
      <c r="B59" s="17">
        <f t="shared" si="25"/>
        <v>12.368719999999987</v>
      </c>
      <c r="C59" s="19">
        <f t="shared" ref="C59:C60" si="28">B59/40</f>
        <v>0.30921799999999966</v>
      </c>
      <c r="D59" s="27">
        <v>0.30921799999999999</v>
      </c>
      <c r="E59" s="23">
        <f t="shared" si="26"/>
        <v>0</v>
      </c>
      <c r="G59" s="17">
        <f>G51/G7</f>
        <v>0</v>
      </c>
      <c r="I59" s="3">
        <f t="shared" ref="I59:AV59" si="29">I51/I7</f>
        <v>0.30921799999999999</v>
      </c>
      <c r="J59" s="3">
        <f t="shared" si="29"/>
        <v>0.30921799999999999</v>
      </c>
      <c r="K59" s="3">
        <f t="shared" si="29"/>
        <v>0.30921799999999999</v>
      </c>
      <c r="L59" s="3">
        <f t="shared" si="29"/>
        <v>0.30921799999999999</v>
      </c>
      <c r="M59" s="3">
        <f t="shared" si="29"/>
        <v>0.30921799999999999</v>
      </c>
      <c r="N59" s="3">
        <f t="shared" si="29"/>
        <v>0.30921799999999999</v>
      </c>
      <c r="O59" s="3">
        <f t="shared" si="29"/>
        <v>0.30921799999999999</v>
      </c>
      <c r="P59" s="3">
        <f t="shared" si="29"/>
        <v>0.30921799999999999</v>
      </c>
      <c r="Q59" s="3">
        <f t="shared" si="29"/>
        <v>0.30921799999999999</v>
      </c>
      <c r="R59" s="3">
        <f t="shared" si="29"/>
        <v>0.30921799999999999</v>
      </c>
      <c r="S59" s="3">
        <f t="shared" si="29"/>
        <v>0.30921799999999999</v>
      </c>
      <c r="T59" s="3">
        <f t="shared" si="29"/>
        <v>0.30921799999999999</v>
      </c>
      <c r="U59" s="3">
        <f t="shared" si="29"/>
        <v>0.30921799999999999</v>
      </c>
      <c r="V59" s="3">
        <f t="shared" si="29"/>
        <v>0.30921799999999999</v>
      </c>
      <c r="W59" s="3">
        <f t="shared" si="29"/>
        <v>0.30921799999999999</v>
      </c>
      <c r="X59" s="3">
        <f t="shared" si="29"/>
        <v>0.30921799999999999</v>
      </c>
      <c r="Y59" s="3">
        <f t="shared" si="29"/>
        <v>0.30921799999999999</v>
      </c>
      <c r="Z59" s="3">
        <f t="shared" si="29"/>
        <v>0.30921799999999999</v>
      </c>
      <c r="AA59" s="3">
        <f t="shared" si="29"/>
        <v>0.30921799999999999</v>
      </c>
      <c r="AB59" s="3">
        <f t="shared" si="29"/>
        <v>0.30921799999999999</v>
      </c>
      <c r="AC59" s="3">
        <f t="shared" si="29"/>
        <v>0.30921799999999999</v>
      </c>
      <c r="AD59" s="3">
        <f t="shared" si="29"/>
        <v>0.30921799999999999</v>
      </c>
      <c r="AE59" s="3">
        <f t="shared" si="29"/>
        <v>0.30921799999999999</v>
      </c>
      <c r="AF59" s="3">
        <f t="shared" si="29"/>
        <v>0.30921799999999999</v>
      </c>
      <c r="AG59" s="3">
        <f t="shared" si="29"/>
        <v>0.30921799999999999</v>
      </c>
      <c r="AH59" s="3">
        <f t="shared" si="29"/>
        <v>0.30921799999999999</v>
      </c>
      <c r="AI59" s="3">
        <f t="shared" si="29"/>
        <v>0.30921799999999999</v>
      </c>
      <c r="AJ59" s="3">
        <f t="shared" si="29"/>
        <v>0.30921799999999999</v>
      </c>
      <c r="AK59" s="3">
        <f t="shared" si="29"/>
        <v>0.30921799999999999</v>
      </c>
      <c r="AL59" s="3">
        <f t="shared" si="29"/>
        <v>0.30921799999999999</v>
      </c>
      <c r="AM59" s="3">
        <f t="shared" si="29"/>
        <v>0.30921799999999999</v>
      </c>
      <c r="AN59" s="3">
        <f t="shared" si="29"/>
        <v>0.30921799999999999</v>
      </c>
      <c r="AO59" s="3">
        <f t="shared" si="29"/>
        <v>0.30921799999999999</v>
      </c>
      <c r="AP59" s="3">
        <f t="shared" si="29"/>
        <v>0.30921799999999999</v>
      </c>
      <c r="AQ59" s="3">
        <f t="shared" si="29"/>
        <v>0.30921799999999999</v>
      </c>
      <c r="AR59" s="3">
        <f t="shared" si="29"/>
        <v>0.30921799999999999</v>
      </c>
      <c r="AS59" s="3">
        <f t="shared" si="29"/>
        <v>0.30921799999999999</v>
      </c>
      <c r="AT59" s="3">
        <f t="shared" si="29"/>
        <v>0.30921799999999999</v>
      </c>
      <c r="AU59" s="3">
        <f t="shared" si="29"/>
        <v>0.30921799999999999</v>
      </c>
      <c r="AV59" s="3">
        <f t="shared" si="29"/>
        <v>0.30921799999999999</v>
      </c>
    </row>
    <row r="60" spans="1:51" hidden="1" x14ac:dyDescent="0.25">
      <c r="A60" t="s">
        <v>21</v>
      </c>
      <c r="B60" s="17">
        <f t="shared" si="25"/>
        <v>10.472559999999998</v>
      </c>
      <c r="C60" s="19">
        <f t="shared" si="28"/>
        <v>0.26181399999999994</v>
      </c>
      <c r="D60" s="27">
        <v>0.26181399999999999</v>
      </c>
      <c r="E60" s="23">
        <f t="shared" si="26"/>
        <v>0</v>
      </c>
      <c r="G60" s="17">
        <f>G52/G7</f>
        <v>0</v>
      </c>
      <c r="I60" s="3">
        <f t="shared" ref="I60:AV60" si="30">I52/I7</f>
        <v>0.26181399999999999</v>
      </c>
      <c r="J60" s="3">
        <f t="shared" si="30"/>
        <v>0.26181399999999999</v>
      </c>
      <c r="K60" s="3">
        <f t="shared" si="30"/>
        <v>0.26181399999999999</v>
      </c>
      <c r="L60" s="3">
        <f t="shared" si="30"/>
        <v>0.26181399999999999</v>
      </c>
      <c r="M60" s="3">
        <f t="shared" si="30"/>
        <v>0.26181399999999999</v>
      </c>
      <c r="N60" s="3">
        <f t="shared" si="30"/>
        <v>0.26181399999999999</v>
      </c>
      <c r="O60" s="3">
        <f t="shared" si="30"/>
        <v>0.26181399999999999</v>
      </c>
      <c r="P60" s="3">
        <f t="shared" si="30"/>
        <v>0.26181399999999999</v>
      </c>
      <c r="Q60" s="3">
        <f t="shared" si="30"/>
        <v>0.26181399999999999</v>
      </c>
      <c r="R60" s="3">
        <f t="shared" si="30"/>
        <v>0.26181399999999999</v>
      </c>
      <c r="S60" s="3">
        <f t="shared" si="30"/>
        <v>0.26181399999999999</v>
      </c>
      <c r="T60" s="3">
        <f t="shared" si="30"/>
        <v>0.26181399999999999</v>
      </c>
      <c r="U60" s="3">
        <f t="shared" si="30"/>
        <v>0.26181399999999999</v>
      </c>
      <c r="V60" s="3">
        <f t="shared" si="30"/>
        <v>0.26181399999999999</v>
      </c>
      <c r="W60" s="3">
        <f t="shared" si="30"/>
        <v>0.26181399999999999</v>
      </c>
      <c r="X60" s="3">
        <f t="shared" si="30"/>
        <v>0.26181399999999999</v>
      </c>
      <c r="Y60" s="3">
        <f t="shared" si="30"/>
        <v>0.26181399999999999</v>
      </c>
      <c r="Z60" s="3">
        <f t="shared" si="30"/>
        <v>0.26181399999999999</v>
      </c>
      <c r="AA60" s="3">
        <f t="shared" si="30"/>
        <v>0.26181399999999999</v>
      </c>
      <c r="AB60" s="3">
        <f t="shared" si="30"/>
        <v>0.26181399999999999</v>
      </c>
      <c r="AC60" s="3">
        <f t="shared" si="30"/>
        <v>0.26181399999999999</v>
      </c>
      <c r="AD60" s="3">
        <f t="shared" si="30"/>
        <v>0.26181399999999999</v>
      </c>
      <c r="AE60" s="3">
        <f t="shared" si="30"/>
        <v>0.26181399999999999</v>
      </c>
      <c r="AF60" s="3">
        <f t="shared" si="30"/>
        <v>0.26181399999999999</v>
      </c>
      <c r="AG60" s="3">
        <f t="shared" si="30"/>
        <v>0.26181399999999999</v>
      </c>
      <c r="AH60" s="3">
        <f t="shared" si="30"/>
        <v>0.26181399999999999</v>
      </c>
      <c r="AI60" s="3">
        <f t="shared" si="30"/>
        <v>0.26181399999999999</v>
      </c>
      <c r="AJ60" s="3">
        <f t="shared" si="30"/>
        <v>0.26181399999999999</v>
      </c>
      <c r="AK60" s="3">
        <f t="shared" si="30"/>
        <v>0.26181399999999999</v>
      </c>
      <c r="AL60" s="3">
        <f t="shared" si="30"/>
        <v>0.26181399999999999</v>
      </c>
      <c r="AM60" s="3">
        <f t="shared" si="30"/>
        <v>0.26181399999999999</v>
      </c>
      <c r="AN60" s="3">
        <f t="shared" si="30"/>
        <v>0.26181399999999999</v>
      </c>
      <c r="AO60" s="3">
        <f t="shared" si="30"/>
        <v>0.26181399999999999</v>
      </c>
      <c r="AP60" s="3">
        <f t="shared" si="30"/>
        <v>0.26181399999999999</v>
      </c>
      <c r="AQ60" s="3">
        <f t="shared" si="30"/>
        <v>0.26181399999999999</v>
      </c>
      <c r="AR60" s="3">
        <f t="shared" si="30"/>
        <v>0.26181399999999999</v>
      </c>
      <c r="AS60" s="3">
        <f t="shared" si="30"/>
        <v>0.26181399999999999</v>
      </c>
      <c r="AT60" s="3">
        <f t="shared" si="30"/>
        <v>0.26181399999999999</v>
      </c>
      <c r="AU60" s="3">
        <f t="shared" si="30"/>
        <v>0.26181399999999999</v>
      </c>
      <c r="AV60" s="3">
        <f t="shared" si="30"/>
        <v>0.26181399999999999</v>
      </c>
    </row>
    <row r="61" spans="1:51" hidden="1" x14ac:dyDescent="0.25">
      <c r="A61" s="1"/>
      <c r="B61" s="17"/>
      <c r="C61" s="19"/>
      <c r="D61" s="1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51" hidden="1" x14ac:dyDescent="0.25">
      <c r="A62" s="1" t="s">
        <v>25</v>
      </c>
      <c r="B62" s="17">
        <f t="shared" si="25"/>
        <v>22.987920000000013</v>
      </c>
      <c r="C62" s="19">
        <f>B62/40</f>
        <v>0.57469800000000038</v>
      </c>
      <c r="D62" s="19"/>
      <c r="G62" s="17">
        <f>SUM(G58:G61)</f>
        <v>0</v>
      </c>
      <c r="H62" s="17">
        <f t="shared" ref="H62:AY62" si="31">SUM(H58:H61)</f>
        <v>0</v>
      </c>
      <c r="I62" s="17">
        <f t="shared" si="31"/>
        <v>0.57469799999999993</v>
      </c>
      <c r="J62" s="17">
        <f t="shared" si="31"/>
        <v>0.57469799999999993</v>
      </c>
      <c r="K62" s="17">
        <f t="shared" si="31"/>
        <v>0.57469799999999993</v>
      </c>
      <c r="L62" s="17">
        <f t="shared" si="31"/>
        <v>0.57469799999999993</v>
      </c>
      <c r="M62" s="17">
        <f t="shared" si="31"/>
        <v>0.57469799999999993</v>
      </c>
      <c r="N62" s="17">
        <f t="shared" si="31"/>
        <v>0.57469799999999993</v>
      </c>
      <c r="O62" s="17">
        <f t="shared" si="31"/>
        <v>0.57469799999999993</v>
      </c>
      <c r="P62" s="17">
        <f t="shared" si="31"/>
        <v>0.57469799999999993</v>
      </c>
      <c r="Q62" s="17">
        <f t="shared" si="31"/>
        <v>0.57469799999999993</v>
      </c>
      <c r="R62" s="17">
        <f t="shared" si="31"/>
        <v>0.57469799999999993</v>
      </c>
      <c r="S62" s="17">
        <f t="shared" si="31"/>
        <v>0.57469799999999993</v>
      </c>
      <c r="T62" s="17">
        <f t="shared" si="31"/>
        <v>0.57469799999999993</v>
      </c>
      <c r="U62" s="17">
        <f t="shared" si="31"/>
        <v>0.57469799999999993</v>
      </c>
      <c r="V62" s="17">
        <f t="shared" si="31"/>
        <v>0.57469799999999993</v>
      </c>
      <c r="W62" s="17">
        <f t="shared" si="31"/>
        <v>0.57469799999999993</v>
      </c>
      <c r="X62" s="17">
        <f t="shared" si="31"/>
        <v>0.57469799999999993</v>
      </c>
      <c r="Y62" s="17">
        <f t="shared" si="31"/>
        <v>0.57469799999999993</v>
      </c>
      <c r="Z62" s="17">
        <f t="shared" si="31"/>
        <v>0.57469799999999993</v>
      </c>
      <c r="AA62" s="17">
        <f t="shared" si="31"/>
        <v>0.57469799999999993</v>
      </c>
      <c r="AB62" s="17">
        <f t="shared" si="31"/>
        <v>0.57469799999999993</v>
      </c>
      <c r="AC62" s="17">
        <f t="shared" si="31"/>
        <v>0.57469799999999993</v>
      </c>
      <c r="AD62" s="17">
        <f t="shared" si="31"/>
        <v>0.57469799999999993</v>
      </c>
      <c r="AE62" s="17">
        <f t="shared" si="31"/>
        <v>0.57469799999999993</v>
      </c>
      <c r="AF62" s="17">
        <f t="shared" si="31"/>
        <v>0.57469799999999993</v>
      </c>
      <c r="AG62" s="17">
        <f t="shared" si="31"/>
        <v>0.57469799999999993</v>
      </c>
      <c r="AH62" s="17">
        <f t="shared" si="31"/>
        <v>0.57469799999999993</v>
      </c>
      <c r="AI62" s="17">
        <f t="shared" si="31"/>
        <v>0.57469799999999993</v>
      </c>
      <c r="AJ62" s="17">
        <f t="shared" si="31"/>
        <v>0.57469799999999993</v>
      </c>
      <c r="AK62" s="17">
        <f t="shared" si="31"/>
        <v>0.57469799999999993</v>
      </c>
      <c r="AL62" s="17">
        <f t="shared" si="31"/>
        <v>0.57469799999999993</v>
      </c>
      <c r="AM62" s="17">
        <f t="shared" si="31"/>
        <v>0.57469799999999993</v>
      </c>
      <c r="AN62" s="17">
        <f t="shared" si="31"/>
        <v>0.57469799999999993</v>
      </c>
      <c r="AO62" s="17">
        <f t="shared" si="31"/>
        <v>0.57469799999999993</v>
      </c>
      <c r="AP62" s="17">
        <f t="shared" si="31"/>
        <v>0.57469799999999993</v>
      </c>
      <c r="AQ62" s="17">
        <f t="shared" si="31"/>
        <v>0.57469799999999993</v>
      </c>
      <c r="AR62" s="17">
        <f t="shared" si="31"/>
        <v>0.57469799999999993</v>
      </c>
      <c r="AS62" s="17">
        <f t="shared" si="31"/>
        <v>0.57469799999999993</v>
      </c>
      <c r="AT62" s="17">
        <f t="shared" si="31"/>
        <v>0.57469799999999993</v>
      </c>
      <c r="AU62" s="17">
        <f t="shared" si="31"/>
        <v>0.57469799999999993</v>
      </c>
      <c r="AV62" s="17">
        <f t="shared" si="31"/>
        <v>0.57469799999999993</v>
      </c>
      <c r="AW62" s="17">
        <f t="shared" si="31"/>
        <v>0</v>
      </c>
      <c r="AX62" s="17">
        <f t="shared" si="31"/>
        <v>0</v>
      </c>
      <c r="AY62" s="17">
        <f t="shared" si="31"/>
        <v>0</v>
      </c>
    </row>
    <row r="63" spans="1:51" hidden="1" x14ac:dyDescent="0.25">
      <c r="A63" s="1"/>
      <c r="C63" s="19"/>
      <c r="D63" s="1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1" hidden="1" x14ac:dyDescent="0.25">
      <c r="A64" s="1"/>
      <c r="C64" s="19"/>
      <c r="D64" s="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5">
      <c r="A65" s="1" t="s">
        <v>26</v>
      </c>
      <c r="B65" s="17">
        <f t="shared" ref="B65" si="32">SUM(G65:AV65)</f>
        <v>-4.8000000000000034</v>
      </c>
      <c r="C65" s="19">
        <f>B65/40</f>
        <v>-0.12000000000000008</v>
      </c>
      <c r="D65" s="19"/>
      <c r="I65" s="22">
        <v>-0.12</v>
      </c>
      <c r="J65" s="3">
        <f>I65</f>
        <v>-0.12</v>
      </c>
      <c r="K65" s="3">
        <f t="shared" ref="K65:AV65" si="33">J65</f>
        <v>-0.12</v>
      </c>
      <c r="L65" s="3">
        <f t="shared" si="33"/>
        <v>-0.12</v>
      </c>
      <c r="M65" s="3">
        <f t="shared" si="33"/>
        <v>-0.12</v>
      </c>
      <c r="N65" s="3">
        <f t="shared" si="33"/>
        <v>-0.12</v>
      </c>
      <c r="O65" s="3">
        <f t="shared" si="33"/>
        <v>-0.12</v>
      </c>
      <c r="P65" s="3">
        <f t="shared" si="33"/>
        <v>-0.12</v>
      </c>
      <c r="Q65" s="3">
        <f t="shared" si="33"/>
        <v>-0.12</v>
      </c>
      <c r="R65" s="3">
        <f t="shared" si="33"/>
        <v>-0.12</v>
      </c>
      <c r="S65" s="3">
        <f t="shared" si="33"/>
        <v>-0.12</v>
      </c>
      <c r="T65" s="3">
        <f t="shared" si="33"/>
        <v>-0.12</v>
      </c>
      <c r="U65" s="3">
        <f t="shared" si="33"/>
        <v>-0.12</v>
      </c>
      <c r="V65" s="3">
        <f t="shared" si="33"/>
        <v>-0.12</v>
      </c>
      <c r="W65" s="3">
        <f t="shared" si="33"/>
        <v>-0.12</v>
      </c>
      <c r="X65" s="3">
        <f t="shared" si="33"/>
        <v>-0.12</v>
      </c>
      <c r="Y65" s="3">
        <f t="shared" si="33"/>
        <v>-0.12</v>
      </c>
      <c r="Z65" s="3">
        <f t="shared" si="33"/>
        <v>-0.12</v>
      </c>
      <c r="AA65" s="3">
        <f t="shared" si="33"/>
        <v>-0.12</v>
      </c>
      <c r="AB65" s="3">
        <f t="shared" si="33"/>
        <v>-0.12</v>
      </c>
      <c r="AC65" s="3">
        <f t="shared" si="33"/>
        <v>-0.12</v>
      </c>
      <c r="AD65" s="3">
        <f t="shared" si="33"/>
        <v>-0.12</v>
      </c>
      <c r="AE65" s="3">
        <f t="shared" si="33"/>
        <v>-0.12</v>
      </c>
      <c r="AF65" s="3">
        <f t="shared" si="33"/>
        <v>-0.12</v>
      </c>
      <c r="AG65" s="3">
        <f t="shared" si="33"/>
        <v>-0.12</v>
      </c>
      <c r="AH65" s="3">
        <f t="shared" si="33"/>
        <v>-0.12</v>
      </c>
      <c r="AI65" s="3">
        <f t="shared" si="33"/>
        <v>-0.12</v>
      </c>
      <c r="AJ65" s="3">
        <f t="shared" si="33"/>
        <v>-0.12</v>
      </c>
      <c r="AK65" s="3">
        <f t="shared" si="33"/>
        <v>-0.12</v>
      </c>
      <c r="AL65" s="3">
        <f t="shared" si="33"/>
        <v>-0.12</v>
      </c>
      <c r="AM65" s="3">
        <f t="shared" si="33"/>
        <v>-0.12</v>
      </c>
      <c r="AN65" s="3">
        <f t="shared" si="33"/>
        <v>-0.12</v>
      </c>
      <c r="AO65" s="3">
        <f t="shared" si="33"/>
        <v>-0.12</v>
      </c>
      <c r="AP65" s="3">
        <f t="shared" si="33"/>
        <v>-0.12</v>
      </c>
      <c r="AQ65" s="3">
        <f t="shared" si="33"/>
        <v>-0.12</v>
      </c>
      <c r="AR65" s="3">
        <f t="shared" si="33"/>
        <v>-0.12</v>
      </c>
      <c r="AS65" s="3">
        <f t="shared" si="33"/>
        <v>-0.12</v>
      </c>
      <c r="AT65" s="3">
        <f t="shared" si="33"/>
        <v>-0.12</v>
      </c>
      <c r="AU65" s="3">
        <f t="shared" si="33"/>
        <v>-0.12</v>
      </c>
      <c r="AV65" s="3">
        <f t="shared" si="33"/>
        <v>-0.12</v>
      </c>
    </row>
    <row r="66" spans="1:48" hidden="1" x14ac:dyDescent="0.25">
      <c r="A66" s="1"/>
      <c r="C66" s="19"/>
      <c r="D66" s="1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idden="1" x14ac:dyDescent="0.25">
      <c r="A67" s="1" t="s">
        <v>27</v>
      </c>
      <c r="B67" s="17">
        <f t="shared" ref="B67" si="34">SUM(G67:AV67)</f>
        <v>9.6000000000000068</v>
      </c>
      <c r="C67" s="19">
        <f>B67/40</f>
        <v>0.24000000000000016</v>
      </c>
      <c r="D67" s="19"/>
      <c r="I67" s="3">
        <f>D69*H7</f>
        <v>0.24</v>
      </c>
      <c r="J67" s="3">
        <f t="shared" ref="J67:AV67" si="35">I67*(1+$B$6)</f>
        <v>0.24</v>
      </c>
      <c r="K67" s="3">
        <f t="shared" si="35"/>
        <v>0.24</v>
      </c>
      <c r="L67" s="3">
        <f t="shared" si="35"/>
        <v>0.24</v>
      </c>
      <c r="M67" s="3">
        <f t="shared" si="35"/>
        <v>0.24</v>
      </c>
      <c r="N67" s="3">
        <f t="shared" si="35"/>
        <v>0.24</v>
      </c>
      <c r="O67" s="3">
        <f t="shared" si="35"/>
        <v>0.24</v>
      </c>
      <c r="P67" s="3">
        <f t="shared" si="35"/>
        <v>0.24</v>
      </c>
      <c r="Q67" s="3">
        <f t="shared" si="35"/>
        <v>0.24</v>
      </c>
      <c r="R67" s="3">
        <f t="shared" si="35"/>
        <v>0.24</v>
      </c>
      <c r="S67" s="3">
        <f t="shared" si="35"/>
        <v>0.24</v>
      </c>
      <c r="T67" s="3">
        <f t="shared" si="35"/>
        <v>0.24</v>
      </c>
      <c r="U67" s="3">
        <f t="shared" si="35"/>
        <v>0.24</v>
      </c>
      <c r="V67" s="3">
        <f t="shared" si="35"/>
        <v>0.24</v>
      </c>
      <c r="W67" s="3">
        <f t="shared" si="35"/>
        <v>0.24</v>
      </c>
      <c r="X67" s="3">
        <f t="shared" si="35"/>
        <v>0.24</v>
      </c>
      <c r="Y67" s="3">
        <f t="shared" si="35"/>
        <v>0.24</v>
      </c>
      <c r="Z67" s="3">
        <f t="shared" si="35"/>
        <v>0.24</v>
      </c>
      <c r="AA67" s="3">
        <f t="shared" si="35"/>
        <v>0.24</v>
      </c>
      <c r="AB67" s="3">
        <f t="shared" si="35"/>
        <v>0.24</v>
      </c>
      <c r="AC67" s="3">
        <f t="shared" si="35"/>
        <v>0.24</v>
      </c>
      <c r="AD67" s="3">
        <f t="shared" si="35"/>
        <v>0.24</v>
      </c>
      <c r="AE67" s="3">
        <f t="shared" si="35"/>
        <v>0.24</v>
      </c>
      <c r="AF67" s="3">
        <f t="shared" si="35"/>
        <v>0.24</v>
      </c>
      <c r="AG67" s="3">
        <f t="shared" si="35"/>
        <v>0.24</v>
      </c>
      <c r="AH67" s="3">
        <f t="shared" si="35"/>
        <v>0.24</v>
      </c>
      <c r="AI67" s="3">
        <f t="shared" si="35"/>
        <v>0.24</v>
      </c>
      <c r="AJ67" s="3">
        <f t="shared" si="35"/>
        <v>0.24</v>
      </c>
      <c r="AK67" s="3">
        <f t="shared" si="35"/>
        <v>0.24</v>
      </c>
      <c r="AL67" s="3">
        <f t="shared" si="35"/>
        <v>0.24</v>
      </c>
      <c r="AM67" s="3">
        <f t="shared" si="35"/>
        <v>0.24</v>
      </c>
      <c r="AN67" s="3">
        <f t="shared" si="35"/>
        <v>0.24</v>
      </c>
      <c r="AO67" s="3">
        <f t="shared" si="35"/>
        <v>0.24</v>
      </c>
      <c r="AP67" s="3">
        <f t="shared" si="35"/>
        <v>0.24</v>
      </c>
      <c r="AQ67" s="3">
        <f t="shared" si="35"/>
        <v>0.24</v>
      </c>
      <c r="AR67" s="3">
        <f t="shared" si="35"/>
        <v>0.24</v>
      </c>
      <c r="AS67" s="3">
        <f t="shared" si="35"/>
        <v>0.24</v>
      </c>
      <c r="AT67" s="3">
        <f t="shared" si="35"/>
        <v>0.24</v>
      </c>
      <c r="AU67" s="3">
        <f t="shared" si="35"/>
        <v>0.24</v>
      </c>
      <c r="AV67" s="3">
        <f t="shared" si="35"/>
        <v>0.24</v>
      </c>
    </row>
    <row r="68" spans="1:48" hidden="1" x14ac:dyDescent="0.25">
      <c r="A68" s="1"/>
      <c r="B68" s="17"/>
      <c r="C68" s="19"/>
      <c r="D68" s="1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idden="1" x14ac:dyDescent="0.25">
      <c r="A69" s="1" t="s">
        <v>28</v>
      </c>
      <c r="B69" s="17">
        <f t="shared" ref="B69" si="36">SUM(G69:AV69)</f>
        <v>9.6000000000000068</v>
      </c>
      <c r="C69" s="19">
        <f t="shared" ref="C69" si="37">B69/40</f>
        <v>0.24000000000000016</v>
      </c>
      <c r="D69" s="28">
        <v>0.24</v>
      </c>
      <c r="E69" s="23">
        <f t="shared" ref="E69" si="38">D69-C69</f>
        <v>0</v>
      </c>
      <c r="I69" s="3">
        <f t="shared" ref="I69:AV69" si="39">I67/I7</f>
        <v>0.24</v>
      </c>
      <c r="J69" s="3">
        <f t="shared" si="39"/>
        <v>0.24</v>
      </c>
      <c r="K69" s="3">
        <f t="shared" si="39"/>
        <v>0.24</v>
      </c>
      <c r="L69" s="3">
        <f t="shared" si="39"/>
        <v>0.24</v>
      </c>
      <c r="M69" s="3">
        <f t="shared" si="39"/>
        <v>0.24</v>
      </c>
      <c r="N69" s="3">
        <f t="shared" si="39"/>
        <v>0.24</v>
      </c>
      <c r="O69" s="3">
        <f t="shared" si="39"/>
        <v>0.24</v>
      </c>
      <c r="P69" s="3">
        <f t="shared" si="39"/>
        <v>0.24</v>
      </c>
      <c r="Q69" s="3">
        <f t="shared" si="39"/>
        <v>0.24</v>
      </c>
      <c r="R69" s="3">
        <f t="shared" si="39"/>
        <v>0.24</v>
      </c>
      <c r="S69" s="3">
        <f t="shared" si="39"/>
        <v>0.24</v>
      </c>
      <c r="T69" s="3">
        <f t="shared" si="39"/>
        <v>0.24</v>
      </c>
      <c r="U69" s="3">
        <f t="shared" si="39"/>
        <v>0.24</v>
      </c>
      <c r="V69" s="3">
        <f t="shared" si="39"/>
        <v>0.24</v>
      </c>
      <c r="W69" s="3">
        <f t="shared" si="39"/>
        <v>0.24</v>
      </c>
      <c r="X69" s="3">
        <f t="shared" si="39"/>
        <v>0.24</v>
      </c>
      <c r="Y69" s="3">
        <f t="shared" si="39"/>
        <v>0.24</v>
      </c>
      <c r="Z69" s="3">
        <f t="shared" si="39"/>
        <v>0.24</v>
      </c>
      <c r="AA69" s="3">
        <f t="shared" si="39"/>
        <v>0.24</v>
      </c>
      <c r="AB69" s="3">
        <f t="shared" si="39"/>
        <v>0.24</v>
      </c>
      <c r="AC69" s="3">
        <f t="shared" si="39"/>
        <v>0.24</v>
      </c>
      <c r="AD69" s="3">
        <f t="shared" si="39"/>
        <v>0.24</v>
      </c>
      <c r="AE69" s="3">
        <f t="shared" si="39"/>
        <v>0.24</v>
      </c>
      <c r="AF69" s="3">
        <f t="shared" si="39"/>
        <v>0.24</v>
      </c>
      <c r="AG69" s="3">
        <f t="shared" si="39"/>
        <v>0.24</v>
      </c>
      <c r="AH69" s="3">
        <f t="shared" si="39"/>
        <v>0.24</v>
      </c>
      <c r="AI69" s="3">
        <f t="shared" si="39"/>
        <v>0.24</v>
      </c>
      <c r="AJ69" s="3">
        <f t="shared" si="39"/>
        <v>0.24</v>
      </c>
      <c r="AK69" s="3">
        <f t="shared" si="39"/>
        <v>0.24</v>
      </c>
      <c r="AL69" s="3">
        <f t="shared" si="39"/>
        <v>0.24</v>
      </c>
      <c r="AM69" s="3">
        <f t="shared" si="39"/>
        <v>0.24</v>
      </c>
      <c r="AN69" s="3">
        <f t="shared" si="39"/>
        <v>0.24</v>
      </c>
      <c r="AO69" s="3">
        <f t="shared" si="39"/>
        <v>0.24</v>
      </c>
      <c r="AP69" s="3">
        <f t="shared" si="39"/>
        <v>0.24</v>
      </c>
      <c r="AQ69" s="3">
        <f t="shared" si="39"/>
        <v>0.24</v>
      </c>
      <c r="AR69" s="3">
        <f t="shared" si="39"/>
        <v>0.24</v>
      </c>
      <c r="AS69" s="3">
        <f t="shared" si="39"/>
        <v>0.24</v>
      </c>
      <c r="AT69" s="3">
        <f t="shared" si="39"/>
        <v>0.24</v>
      </c>
      <c r="AU69" s="3">
        <f t="shared" si="39"/>
        <v>0.24</v>
      </c>
      <c r="AV69" s="3">
        <f t="shared" si="39"/>
        <v>0.24</v>
      </c>
    </row>
    <row r="73" spans="1:48" x14ac:dyDescent="0.25">
      <c r="A73" s="1" t="s">
        <v>29</v>
      </c>
      <c r="C73" s="19"/>
      <c r="D73" s="1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5">
      <c r="A74" t="s">
        <v>14</v>
      </c>
      <c r="B74" s="17">
        <f t="shared" ref="B74:B75" si="40">SUM(G74:AV74)</f>
        <v>28.777999999999974</v>
      </c>
      <c r="C74" s="19">
        <f t="shared" ref="C74:C75" si="41">B74/40</f>
        <v>0.71944999999999937</v>
      </c>
      <c r="D74" s="19"/>
      <c r="G74" s="17">
        <f t="shared" ref="G74:AV75" si="42">G23</f>
        <v>0</v>
      </c>
      <c r="H74" s="17">
        <f t="shared" si="42"/>
        <v>0</v>
      </c>
      <c r="I74" s="17">
        <f t="shared" si="42"/>
        <v>0.71944999999999992</v>
      </c>
      <c r="J74" s="17">
        <f t="shared" si="42"/>
        <v>0.71944999999999992</v>
      </c>
      <c r="K74" s="17">
        <f t="shared" si="42"/>
        <v>0.71944999999999992</v>
      </c>
      <c r="L74" s="17">
        <f t="shared" si="42"/>
        <v>0.71944999999999992</v>
      </c>
      <c r="M74" s="17">
        <f t="shared" si="42"/>
        <v>0.71944999999999992</v>
      </c>
      <c r="N74" s="17">
        <f t="shared" si="42"/>
        <v>0.71944999999999992</v>
      </c>
      <c r="O74" s="17">
        <f t="shared" si="42"/>
        <v>0.71944999999999992</v>
      </c>
      <c r="P74" s="17">
        <f t="shared" si="42"/>
        <v>0.71944999999999992</v>
      </c>
      <c r="Q74" s="17">
        <f t="shared" si="42"/>
        <v>0.71944999999999992</v>
      </c>
      <c r="R74" s="17">
        <f t="shared" si="42"/>
        <v>0.71944999999999992</v>
      </c>
      <c r="S74" s="17">
        <f t="shared" si="42"/>
        <v>0.71944999999999992</v>
      </c>
      <c r="T74" s="17">
        <f t="shared" si="42"/>
        <v>0.71944999999999992</v>
      </c>
      <c r="U74" s="17">
        <f t="shared" si="42"/>
        <v>0.71944999999999992</v>
      </c>
      <c r="V74" s="17">
        <f t="shared" si="42"/>
        <v>0.71944999999999992</v>
      </c>
      <c r="W74" s="17">
        <f t="shared" si="42"/>
        <v>0.71944999999999992</v>
      </c>
      <c r="X74" s="17">
        <f t="shared" si="42"/>
        <v>0.71944999999999992</v>
      </c>
      <c r="Y74" s="17">
        <f t="shared" si="42"/>
        <v>0.71944999999999992</v>
      </c>
      <c r="Z74" s="17">
        <f t="shared" si="42"/>
        <v>0.71944999999999992</v>
      </c>
      <c r="AA74" s="17">
        <f t="shared" si="42"/>
        <v>0.71944999999999992</v>
      </c>
      <c r="AB74" s="17">
        <f t="shared" si="42"/>
        <v>0.71944999999999992</v>
      </c>
      <c r="AC74" s="17">
        <f t="shared" si="42"/>
        <v>0.71944999999999992</v>
      </c>
      <c r="AD74" s="17">
        <f t="shared" si="42"/>
        <v>0.71944999999999992</v>
      </c>
      <c r="AE74" s="17">
        <f t="shared" si="42"/>
        <v>0.71944999999999992</v>
      </c>
      <c r="AF74" s="17">
        <f t="shared" si="42"/>
        <v>0.71944999999999992</v>
      </c>
      <c r="AG74" s="17">
        <f t="shared" si="42"/>
        <v>0.71944999999999992</v>
      </c>
      <c r="AH74" s="17">
        <f t="shared" si="42"/>
        <v>0.71944999999999992</v>
      </c>
      <c r="AI74" s="17">
        <f t="shared" si="42"/>
        <v>0.71944999999999992</v>
      </c>
      <c r="AJ74" s="17">
        <f t="shared" si="42"/>
        <v>0.71944999999999992</v>
      </c>
      <c r="AK74" s="17">
        <f t="shared" si="42"/>
        <v>0.71944999999999992</v>
      </c>
      <c r="AL74" s="17">
        <f t="shared" si="42"/>
        <v>0.71944999999999992</v>
      </c>
      <c r="AM74" s="17">
        <f t="shared" si="42"/>
        <v>0.71944999999999992</v>
      </c>
      <c r="AN74" s="17">
        <f t="shared" si="42"/>
        <v>0.71944999999999992</v>
      </c>
      <c r="AO74" s="17">
        <f t="shared" si="42"/>
        <v>0.71944999999999992</v>
      </c>
      <c r="AP74" s="17">
        <f t="shared" si="42"/>
        <v>0.71944999999999992</v>
      </c>
      <c r="AQ74" s="17">
        <f t="shared" si="42"/>
        <v>0.71944999999999992</v>
      </c>
      <c r="AR74" s="17">
        <f t="shared" si="42"/>
        <v>0.71944999999999992</v>
      </c>
      <c r="AS74" s="17">
        <f t="shared" si="42"/>
        <v>0.71944999999999992</v>
      </c>
      <c r="AT74" s="17">
        <f t="shared" si="42"/>
        <v>0.71944999999999992</v>
      </c>
      <c r="AU74" s="17">
        <f t="shared" si="42"/>
        <v>0.71944999999999992</v>
      </c>
      <c r="AV74" s="17">
        <f t="shared" si="42"/>
        <v>0.71944999999999992</v>
      </c>
    </row>
    <row r="75" spans="1:48" x14ac:dyDescent="0.25">
      <c r="A75" t="s">
        <v>30</v>
      </c>
      <c r="B75" s="17">
        <f t="shared" si="40"/>
        <v>21.655445000000025</v>
      </c>
      <c r="C75" s="19">
        <f t="shared" si="41"/>
        <v>0.54138612500000061</v>
      </c>
      <c r="D75" s="19"/>
      <c r="G75" s="17">
        <f t="shared" si="42"/>
        <v>0.25180750000000002</v>
      </c>
      <c r="H75" s="17">
        <f t="shared" si="42"/>
        <v>0.75542250000000011</v>
      </c>
      <c r="I75" s="17">
        <f t="shared" si="42"/>
        <v>1.0072300000000001</v>
      </c>
      <c r="J75" s="17">
        <f t="shared" si="42"/>
        <v>0.9820492500000001</v>
      </c>
      <c r="K75" s="17">
        <f t="shared" si="42"/>
        <v>0.95686850000000012</v>
      </c>
      <c r="L75" s="17">
        <f t="shared" si="42"/>
        <v>0.93168775000000026</v>
      </c>
      <c r="M75" s="17">
        <f t="shared" si="42"/>
        <v>0.90650700000000028</v>
      </c>
      <c r="N75" s="17">
        <f t="shared" si="42"/>
        <v>0.88132625000000031</v>
      </c>
      <c r="O75" s="17">
        <f t="shared" si="42"/>
        <v>0.85614550000000034</v>
      </c>
      <c r="P75" s="17">
        <f t="shared" si="42"/>
        <v>0.83096475000000047</v>
      </c>
      <c r="Q75" s="17">
        <f t="shared" si="42"/>
        <v>0.8057840000000005</v>
      </c>
      <c r="R75" s="17">
        <f t="shared" si="42"/>
        <v>0.78060325000000053</v>
      </c>
      <c r="S75" s="17">
        <f t="shared" si="42"/>
        <v>0.75542250000000055</v>
      </c>
      <c r="T75" s="17">
        <f t="shared" si="42"/>
        <v>0.73024175000000069</v>
      </c>
      <c r="U75" s="17">
        <f t="shared" si="42"/>
        <v>0.70506100000000071</v>
      </c>
      <c r="V75" s="17">
        <f t="shared" si="42"/>
        <v>0.67988025000000074</v>
      </c>
      <c r="W75" s="17">
        <f t="shared" si="42"/>
        <v>0.65469950000000077</v>
      </c>
      <c r="X75" s="17">
        <f t="shared" si="42"/>
        <v>0.6295187500000009</v>
      </c>
      <c r="Y75" s="17">
        <f t="shared" si="42"/>
        <v>0.60433800000000093</v>
      </c>
      <c r="Z75" s="17">
        <f t="shared" si="42"/>
        <v>0.57915725000000096</v>
      </c>
      <c r="AA75" s="17">
        <f t="shared" si="42"/>
        <v>0.55397650000000098</v>
      </c>
      <c r="AB75" s="17">
        <f t="shared" si="42"/>
        <v>0.52879575000000101</v>
      </c>
      <c r="AC75" s="17">
        <f t="shared" si="42"/>
        <v>0.50361500000000092</v>
      </c>
      <c r="AD75" s="17">
        <f t="shared" si="42"/>
        <v>0.47843425000000095</v>
      </c>
      <c r="AE75" s="17">
        <f t="shared" si="42"/>
        <v>0.45325350000000092</v>
      </c>
      <c r="AF75" s="17">
        <f t="shared" si="42"/>
        <v>0.42807275000000095</v>
      </c>
      <c r="AG75" s="17">
        <f t="shared" si="42"/>
        <v>0.40289200000000092</v>
      </c>
      <c r="AH75" s="17">
        <f t="shared" si="42"/>
        <v>0.37771125000000094</v>
      </c>
      <c r="AI75" s="17">
        <f t="shared" si="42"/>
        <v>0.35253050000000091</v>
      </c>
      <c r="AJ75" s="17">
        <f t="shared" si="42"/>
        <v>0.32734975000000088</v>
      </c>
      <c r="AK75" s="17">
        <f t="shared" si="42"/>
        <v>0.30216900000000091</v>
      </c>
      <c r="AL75" s="17">
        <f t="shared" si="42"/>
        <v>0.27698825000000088</v>
      </c>
      <c r="AM75" s="17">
        <f t="shared" si="42"/>
        <v>0.25180750000000091</v>
      </c>
      <c r="AN75" s="17">
        <f t="shared" si="42"/>
        <v>0.22662675000000088</v>
      </c>
      <c r="AO75" s="17">
        <f t="shared" si="42"/>
        <v>0.20144600000000087</v>
      </c>
      <c r="AP75" s="17">
        <f t="shared" si="42"/>
        <v>0.17626525000000087</v>
      </c>
      <c r="AQ75" s="17">
        <f t="shared" si="42"/>
        <v>0.15108450000000084</v>
      </c>
      <c r="AR75" s="17">
        <f t="shared" si="42"/>
        <v>0.12590375000000084</v>
      </c>
      <c r="AS75" s="17">
        <f t="shared" si="42"/>
        <v>0.10072300000000084</v>
      </c>
      <c r="AT75" s="17">
        <f t="shared" si="42"/>
        <v>7.5542250000000824E-2</v>
      </c>
      <c r="AU75" s="17">
        <f t="shared" si="42"/>
        <v>5.0361500000000829E-2</v>
      </c>
      <c r="AV75" s="17">
        <f t="shared" si="42"/>
        <v>2.5180750000000831E-2</v>
      </c>
    </row>
    <row r="76" spans="1:48" s="1" customFormat="1" x14ac:dyDescent="0.25">
      <c r="A76" s="1" t="s">
        <v>31</v>
      </c>
      <c r="B76" s="3">
        <f>SUM(B74:B75)</f>
        <v>50.433444999999999</v>
      </c>
      <c r="C76" s="3">
        <f>SUM(C74:C75)</f>
        <v>1.260836125</v>
      </c>
      <c r="D76" s="19"/>
      <c r="G76" s="3">
        <f>G75+G74</f>
        <v>0.25180750000000002</v>
      </c>
      <c r="H76" s="3">
        <f t="shared" ref="H76:AV76" si="43">H75+H74</f>
        <v>0.75542250000000011</v>
      </c>
      <c r="I76" s="3">
        <f t="shared" si="43"/>
        <v>1.72668</v>
      </c>
      <c r="J76" s="3">
        <f t="shared" si="43"/>
        <v>1.7014992499999999</v>
      </c>
      <c r="K76" s="3">
        <f t="shared" si="43"/>
        <v>1.6763185</v>
      </c>
      <c r="L76" s="3">
        <f t="shared" si="43"/>
        <v>1.6511377500000002</v>
      </c>
      <c r="M76" s="3">
        <f t="shared" si="43"/>
        <v>1.6259570000000001</v>
      </c>
      <c r="N76" s="3">
        <f t="shared" si="43"/>
        <v>1.6007762500000002</v>
      </c>
      <c r="O76" s="3">
        <f t="shared" si="43"/>
        <v>1.5755955000000004</v>
      </c>
      <c r="P76" s="3">
        <f t="shared" si="43"/>
        <v>1.5504147500000003</v>
      </c>
      <c r="Q76" s="3">
        <f t="shared" si="43"/>
        <v>1.5252340000000004</v>
      </c>
      <c r="R76" s="3">
        <f t="shared" si="43"/>
        <v>1.5000532500000006</v>
      </c>
      <c r="S76" s="3">
        <f t="shared" si="43"/>
        <v>1.4748725000000005</v>
      </c>
      <c r="T76" s="3">
        <f t="shared" si="43"/>
        <v>1.4496917500000006</v>
      </c>
      <c r="U76" s="3">
        <f t="shared" si="43"/>
        <v>1.4245110000000007</v>
      </c>
      <c r="V76" s="3">
        <f t="shared" si="43"/>
        <v>1.3993302500000007</v>
      </c>
      <c r="W76" s="3">
        <f t="shared" si="43"/>
        <v>1.3741495000000006</v>
      </c>
      <c r="X76" s="3">
        <f t="shared" si="43"/>
        <v>1.3489687500000009</v>
      </c>
      <c r="Y76" s="3">
        <f t="shared" si="43"/>
        <v>1.3237880000000009</v>
      </c>
      <c r="Z76" s="3">
        <f t="shared" si="43"/>
        <v>1.2986072500000008</v>
      </c>
      <c r="AA76" s="3">
        <f t="shared" si="43"/>
        <v>1.2734265000000009</v>
      </c>
      <c r="AB76" s="3">
        <f t="shared" si="43"/>
        <v>1.248245750000001</v>
      </c>
      <c r="AC76" s="3">
        <f t="shared" si="43"/>
        <v>1.223065000000001</v>
      </c>
      <c r="AD76" s="3">
        <f t="shared" si="43"/>
        <v>1.1978842500000009</v>
      </c>
      <c r="AE76" s="3">
        <f t="shared" si="43"/>
        <v>1.1727035000000008</v>
      </c>
      <c r="AF76" s="3">
        <f t="shared" si="43"/>
        <v>1.1475227500000009</v>
      </c>
      <c r="AG76" s="3">
        <f t="shared" si="43"/>
        <v>1.1223420000000008</v>
      </c>
      <c r="AH76" s="3">
        <f t="shared" si="43"/>
        <v>1.097161250000001</v>
      </c>
      <c r="AI76" s="3">
        <f t="shared" si="43"/>
        <v>1.0719805000000009</v>
      </c>
      <c r="AJ76" s="3">
        <f t="shared" si="43"/>
        <v>1.0467997500000008</v>
      </c>
      <c r="AK76" s="3">
        <f t="shared" si="43"/>
        <v>1.0216190000000007</v>
      </c>
      <c r="AL76" s="3">
        <f t="shared" si="43"/>
        <v>0.99643825000000086</v>
      </c>
      <c r="AM76" s="3">
        <f t="shared" si="43"/>
        <v>0.97125750000000077</v>
      </c>
      <c r="AN76" s="3">
        <f t="shared" si="43"/>
        <v>0.9460767500000008</v>
      </c>
      <c r="AO76" s="3">
        <f t="shared" si="43"/>
        <v>0.92089600000000083</v>
      </c>
      <c r="AP76" s="3">
        <f t="shared" si="43"/>
        <v>0.89571525000000074</v>
      </c>
      <c r="AQ76" s="3">
        <f t="shared" si="43"/>
        <v>0.87053450000000077</v>
      </c>
      <c r="AR76" s="3">
        <f t="shared" si="43"/>
        <v>0.84535375000000079</v>
      </c>
      <c r="AS76" s="3">
        <f t="shared" si="43"/>
        <v>0.82017300000000071</v>
      </c>
      <c r="AT76" s="3">
        <f t="shared" si="43"/>
        <v>0.79499225000000073</v>
      </c>
      <c r="AU76" s="3">
        <f t="shared" si="43"/>
        <v>0.76981150000000076</v>
      </c>
      <c r="AV76" s="3">
        <f t="shared" si="43"/>
        <v>0.74463075000000079</v>
      </c>
    </row>
    <row r="77" spans="1:48" x14ac:dyDescent="0.25">
      <c r="A77" s="1"/>
      <c r="C77" s="19"/>
      <c r="D77" s="19"/>
    </row>
    <row r="78" spans="1:48" x14ac:dyDescent="0.25">
      <c r="A78" t="s">
        <v>19</v>
      </c>
      <c r="B78" s="17">
        <f t="shared" ref="B78:B80" si="44">SUM(G78:AV78)</f>
        <v>1.5297499999999991</v>
      </c>
      <c r="C78" s="19">
        <f t="shared" ref="C78:C80" si="45">B78/40</f>
        <v>3.8243749999999979E-2</v>
      </c>
      <c r="D78" s="19"/>
      <c r="G78" s="17">
        <f>G40</f>
        <v>0</v>
      </c>
      <c r="H78" s="17">
        <f t="shared" ref="H78:AV80" si="46">H40</f>
        <v>0</v>
      </c>
      <c r="I78" s="17">
        <f t="shared" si="46"/>
        <v>3.824375E-2</v>
      </c>
      <c r="J78" s="17">
        <f t="shared" si="46"/>
        <v>3.824375E-2</v>
      </c>
      <c r="K78" s="17">
        <f t="shared" si="46"/>
        <v>3.824375E-2</v>
      </c>
      <c r="L78" s="17">
        <f t="shared" si="46"/>
        <v>3.824375E-2</v>
      </c>
      <c r="M78" s="17">
        <f t="shared" si="46"/>
        <v>3.824375E-2</v>
      </c>
      <c r="N78" s="17">
        <f t="shared" si="46"/>
        <v>3.824375E-2</v>
      </c>
      <c r="O78" s="17">
        <f t="shared" si="46"/>
        <v>3.824375E-2</v>
      </c>
      <c r="P78" s="17">
        <f t="shared" si="46"/>
        <v>3.824375E-2</v>
      </c>
      <c r="Q78" s="17">
        <f t="shared" si="46"/>
        <v>3.824375E-2</v>
      </c>
      <c r="R78" s="17">
        <f t="shared" si="46"/>
        <v>3.824375E-2</v>
      </c>
      <c r="S78" s="17">
        <f t="shared" si="46"/>
        <v>3.824375E-2</v>
      </c>
      <c r="T78" s="17">
        <f t="shared" si="46"/>
        <v>3.824375E-2</v>
      </c>
      <c r="U78" s="17">
        <f t="shared" si="46"/>
        <v>3.824375E-2</v>
      </c>
      <c r="V78" s="17">
        <f t="shared" si="46"/>
        <v>3.824375E-2</v>
      </c>
      <c r="W78" s="17">
        <f t="shared" si="46"/>
        <v>3.824375E-2</v>
      </c>
      <c r="X78" s="17">
        <f t="shared" si="46"/>
        <v>3.824375E-2</v>
      </c>
      <c r="Y78" s="17">
        <f t="shared" si="46"/>
        <v>3.824375E-2</v>
      </c>
      <c r="Z78" s="17">
        <f t="shared" si="46"/>
        <v>3.824375E-2</v>
      </c>
      <c r="AA78" s="17">
        <f t="shared" si="46"/>
        <v>3.824375E-2</v>
      </c>
      <c r="AB78" s="17">
        <f t="shared" si="46"/>
        <v>3.824375E-2</v>
      </c>
      <c r="AC78" s="17">
        <f t="shared" si="46"/>
        <v>3.824375E-2</v>
      </c>
      <c r="AD78" s="17">
        <f t="shared" si="46"/>
        <v>3.824375E-2</v>
      </c>
      <c r="AE78" s="17">
        <f t="shared" si="46"/>
        <v>3.824375E-2</v>
      </c>
      <c r="AF78" s="17">
        <f t="shared" si="46"/>
        <v>3.824375E-2</v>
      </c>
      <c r="AG78" s="17">
        <f t="shared" si="46"/>
        <v>3.824375E-2</v>
      </c>
      <c r="AH78" s="17">
        <f t="shared" si="46"/>
        <v>3.824375E-2</v>
      </c>
      <c r="AI78" s="17">
        <f t="shared" si="46"/>
        <v>3.824375E-2</v>
      </c>
      <c r="AJ78" s="17">
        <f t="shared" si="46"/>
        <v>3.824375E-2</v>
      </c>
      <c r="AK78" s="17">
        <f t="shared" si="46"/>
        <v>3.824375E-2</v>
      </c>
      <c r="AL78" s="17">
        <f t="shared" si="46"/>
        <v>3.824375E-2</v>
      </c>
      <c r="AM78" s="17">
        <f t="shared" si="46"/>
        <v>3.824375E-2</v>
      </c>
      <c r="AN78" s="17">
        <f t="shared" si="46"/>
        <v>3.824375E-2</v>
      </c>
      <c r="AO78" s="17">
        <f t="shared" si="46"/>
        <v>3.824375E-2</v>
      </c>
      <c r="AP78" s="17">
        <f t="shared" si="46"/>
        <v>3.824375E-2</v>
      </c>
      <c r="AQ78" s="17">
        <f t="shared" si="46"/>
        <v>3.824375E-2</v>
      </c>
      <c r="AR78" s="17">
        <f t="shared" si="46"/>
        <v>3.824375E-2</v>
      </c>
      <c r="AS78" s="17">
        <f t="shared" si="46"/>
        <v>3.824375E-2</v>
      </c>
      <c r="AT78" s="17">
        <f t="shared" si="46"/>
        <v>3.824375E-2</v>
      </c>
      <c r="AU78" s="17">
        <f t="shared" si="46"/>
        <v>3.824375E-2</v>
      </c>
      <c r="AV78" s="17">
        <f t="shared" si="46"/>
        <v>3.824375E-2</v>
      </c>
    </row>
    <row r="79" spans="1:48" x14ac:dyDescent="0.25">
      <c r="A79" t="s">
        <v>20</v>
      </c>
      <c r="B79" s="17">
        <f t="shared" si="44"/>
        <v>6.7190063613567448</v>
      </c>
      <c r="C79" s="19">
        <f t="shared" si="45"/>
        <v>0.16797515903391863</v>
      </c>
      <c r="D79" s="19"/>
      <c r="G79" s="17">
        <f t="shared" ref="G79:V80" si="47">G41</f>
        <v>0</v>
      </c>
      <c r="H79" s="17">
        <f t="shared" si="47"/>
        <v>0</v>
      </c>
      <c r="I79" s="17">
        <f t="shared" si="47"/>
        <v>0.16797515903391846</v>
      </c>
      <c r="J79" s="17">
        <f t="shared" si="47"/>
        <v>0.16797515903391846</v>
      </c>
      <c r="K79" s="17">
        <f t="shared" si="47"/>
        <v>0.16797515903391846</v>
      </c>
      <c r="L79" s="17">
        <f t="shared" si="47"/>
        <v>0.16797515903391846</v>
      </c>
      <c r="M79" s="17">
        <f t="shared" si="47"/>
        <v>0.16797515903391846</v>
      </c>
      <c r="N79" s="17">
        <f t="shared" si="47"/>
        <v>0.16797515903391846</v>
      </c>
      <c r="O79" s="17">
        <f t="shared" si="47"/>
        <v>0.16797515903391846</v>
      </c>
      <c r="P79" s="17">
        <f t="shared" si="47"/>
        <v>0.16797515903391846</v>
      </c>
      <c r="Q79" s="17">
        <f t="shared" si="47"/>
        <v>0.16797515903391846</v>
      </c>
      <c r="R79" s="17">
        <f t="shared" si="47"/>
        <v>0.16797515903391846</v>
      </c>
      <c r="S79" s="17">
        <f t="shared" si="47"/>
        <v>0.16797515903391846</v>
      </c>
      <c r="T79" s="17">
        <f t="shared" si="47"/>
        <v>0.16797515903391846</v>
      </c>
      <c r="U79" s="17">
        <f t="shared" si="47"/>
        <v>0.16797515903391846</v>
      </c>
      <c r="V79" s="17">
        <f t="shared" si="47"/>
        <v>0.16797515903391846</v>
      </c>
      <c r="W79" s="17">
        <f t="shared" si="46"/>
        <v>0.16797515903391846</v>
      </c>
      <c r="X79" s="17">
        <f t="shared" si="46"/>
        <v>0.16797515903391846</v>
      </c>
      <c r="Y79" s="17">
        <f t="shared" si="46"/>
        <v>0.16797515903391846</v>
      </c>
      <c r="Z79" s="17">
        <f t="shared" si="46"/>
        <v>0.16797515903391846</v>
      </c>
      <c r="AA79" s="17">
        <f t="shared" si="46"/>
        <v>0.16797515903391846</v>
      </c>
      <c r="AB79" s="17">
        <f t="shared" si="46"/>
        <v>0.16797515903391846</v>
      </c>
      <c r="AC79" s="17">
        <f t="shared" si="46"/>
        <v>0.16797515903391846</v>
      </c>
      <c r="AD79" s="17">
        <f t="shared" si="46"/>
        <v>0.16797515903391846</v>
      </c>
      <c r="AE79" s="17">
        <f t="shared" si="46"/>
        <v>0.16797515903391846</v>
      </c>
      <c r="AF79" s="17">
        <f t="shared" si="46"/>
        <v>0.16797515903391846</v>
      </c>
      <c r="AG79" s="17">
        <f t="shared" si="46"/>
        <v>0.16797515903391846</v>
      </c>
      <c r="AH79" s="17">
        <f t="shared" si="46"/>
        <v>0.16797515903391846</v>
      </c>
      <c r="AI79" s="17">
        <f t="shared" si="46"/>
        <v>0.16797515903391846</v>
      </c>
      <c r="AJ79" s="17">
        <f t="shared" si="46"/>
        <v>0.16797515903391846</v>
      </c>
      <c r="AK79" s="17">
        <f t="shared" si="46"/>
        <v>0.16797515903391846</v>
      </c>
      <c r="AL79" s="17">
        <f t="shared" si="46"/>
        <v>0.16797515903391846</v>
      </c>
      <c r="AM79" s="17">
        <f t="shared" si="46"/>
        <v>0.16797515903391846</v>
      </c>
      <c r="AN79" s="17">
        <f t="shared" si="46"/>
        <v>0.16797515903391846</v>
      </c>
      <c r="AO79" s="17">
        <f t="shared" si="46"/>
        <v>0.16797515903391846</v>
      </c>
      <c r="AP79" s="17">
        <f t="shared" si="46"/>
        <v>0.16797515903391846</v>
      </c>
      <c r="AQ79" s="17">
        <f t="shared" si="46"/>
        <v>0.16797515903391846</v>
      </c>
      <c r="AR79" s="17">
        <f t="shared" si="46"/>
        <v>0.16797515903391846</v>
      </c>
      <c r="AS79" s="17">
        <f t="shared" si="46"/>
        <v>0.16797515903391846</v>
      </c>
      <c r="AT79" s="17">
        <f t="shared" si="46"/>
        <v>0.16797515903391846</v>
      </c>
      <c r="AU79" s="17">
        <f t="shared" si="46"/>
        <v>0.16797515903391846</v>
      </c>
      <c r="AV79" s="17">
        <f t="shared" si="46"/>
        <v>0.16797515903391846</v>
      </c>
    </row>
    <row r="80" spans="1:48" x14ac:dyDescent="0.25">
      <c r="A80" t="s">
        <v>32</v>
      </c>
      <c r="B80" s="17">
        <f t="shared" si="44"/>
        <v>4.9008734221987611</v>
      </c>
      <c r="C80" s="19">
        <f t="shared" si="45"/>
        <v>0.12252183555496902</v>
      </c>
      <c r="D80" s="19"/>
      <c r="G80" s="17">
        <f t="shared" si="47"/>
        <v>0</v>
      </c>
      <c r="H80" s="17">
        <f t="shared" si="47"/>
        <v>0</v>
      </c>
      <c r="I80" s="17">
        <f t="shared" si="47"/>
        <v>0.12252183555496897</v>
      </c>
      <c r="J80" s="17">
        <f t="shared" si="47"/>
        <v>0.12252183555496897</v>
      </c>
      <c r="K80" s="17">
        <f t="shared" si="47"/>
        <v>0.12252183555496897</v>
      </c>
      <c r="L80" s="17">
        <f t="shared" si="47"/>
        <v>0.12252183555496897</v>
      </c>
      <c r="M80" s="17">
        <f t="shared" si="47"/>
        <v>0.12252183555496897</v>
      </c>
      <c r="N80" s="17">
        <f t="shared" si="47"/>
        <v>0.12252183555496897</v>
      </c>
      <c r="O80" s="17">
        <f t="shared" si="47"/>
        <v>0.12252183555496897</v>
      </c>
      <c r="P80" s="17">
        <f t="shared" si="47"/>
        <v>0.12252183555496897</v>
      </c>
      <c r="Q80" s="17">
        <f t="shared" si="47"/>
        <v>0.12252183555496897</v>
      </c>
      <c r="R80" s="17">
        <f t="shared" si="47"/>
        <v>0.12252183555496897</v>
      </c>
      <c r="S80" s="17">
        <f t="shared" si="47"/>
        <v>0.12252183555496897</v>
      </c>
      <c r="T80" s="17">
        <f t="shared" si="47"/>
        <v>0.12252183555496897</v>
      </c>
      <c r="U80" s="17">
        <f t="shared" si="47"/>
        <v>0.12252183555496897</v>
      </c>
      <c r="V80" s="17">
        <f t="shared" si="47"/>
        <v>0.12252183555496897</v>
      </c>
      <c r="W80" s="17">
        <f t="shared" si="46"/>
        <v>0.12252183555496897</v>
      </c>
      <c r="X80" s="17">
        <f t="shared" si="46"/>
        <v>0.12252183555496897</v>
      </c>
      <c r="Y80" s="17">
        <f t="shared" si="46"/>
        <v>0.12252183555496897</v>
      </c>
      <c r="Z80" s="17">
        <f t="shared" si="46"/>
        <v>0.12252183555496897</v>
      </c>
      <c r="AA80" s="17">
        <f t="shared" si="46"/>
        <v>0.12252183555496897</v>
      </c>
      <c r="AB80" s="17">
        <f t="shared" si="46"/>
        <v>0.12252183555496897</v>
      </c>
      <c r="AC80" s="17">
        <f t="shared" si="46"/>
        <v>0.12252183555496897</v>
      </c>
      <c r="AD80" s="17">
        <f t="shared" si="46"/>
        <v>0.12252183555496897</v>
      </c>
      <c r="AE80" s="17">
        <f t="shared" si="46"/>
        <v>0.12252183555496897</v>
      </c>
      <c r="AF80" s="17">
        <f t="shared" si="46"/>
        <v>0.12252183555496897</v>
      </c>
      <c r="AG80" s="17">
        <f t="shared" si="46"/>
        <v>0.12252183555496897</v>
      </c>
      <c r="AH80" s="17">
        <f t="shared" si="46"/>
        <v>0.12252183555496897</v>
      </c>
      <c r="AI80" s="17">
        <f t="shared" si="46"/>
        <v>0.12252183555496897</v>
      </c>
      <c r="AJ80" s="17">
        <f t="shared" si="46"/>
        <v>0.12252183555496897</v>
      </c>
      <c r="AK80" s="17">
        <f t="shared" si="46"/>
        <v>0.12252183555496897</v>
      </c>
      <c r="AL80" s="17">
        <f t="shared" si="46"/>
        <v>0.12252183555496897</v>
      </c>
      <c r="AM80" s="17">
        <f t="shared" si="46"/>
        <v>0.12252183555496897</v>
      </c>
      <c r="AN80" s="17">
        <f t="shared" si="46"/>
        <v>0.12252183555496897</v>
      </c>
      <c r="AO80" s="17">
        <f t="shared" si="46"/>
        <v>0.12252183555496897</v>
      </c>
      <c r="AP80" s="17">
        <f t="shared" si="46"/>
        <v>0.12252183555496897</v>
      </c>
      <c r="AQ80" s="17">
        <f t="shared" si="46"/>
        <v>0.12252183555496897</v>
      </c>
      <c r="AR80" s="17">
        <f t="shared" si="46"/>
        <v>0.12252183555496897</v>
      </c>
      <c r="AS80" s="17">
        <f t="shared" si="46"/>
        <v>0.12252183555496897</v>
      </c>
      <c r="AT80" s="17">
        <f t="shared" si="46"/>
        <v>0.12252183555496897</v>
      </c>
      <c r="AU80" s="17">
        <f t="shared" si="46"/>
        <v>0.12252183555496897</v>
      </c>
      <c r="AV80" s="17">
        <f t="shared" si="46"/>
        <v>0.12252183555496897</v>
      </c>
    </row>
    <row r="81" spans="1:48" s="1" customFormat="1" x14ac:dyDescent="0.25">
      <c r="A81" s="1" t="s">
        <v>33</v>
      </c>
      <c r="B81" s="3">
        <f>SUM(B78:B80)</f>
        <v>13.149629783555504</v>
      </c>
      <c r="C81" s="3">
        <f>SUM(C78:C80)</f>
        <v>0.32874074458888763</v>
      </c>
      <c r="G81" s="3">
        <f>SUM(G78:G80)</f>
        <v>0</v>
      </c>
      <c r="H81" s="3">
        <f t="shared" ref="H81:AV81" si="48">SUM(H78:H80)</f>
        <v>0</v>
      </c>
      <c r="I81" s="3">
        <f t="shared" si="48"/>
        <v>0.32874074458888741</v>
      </c>
      <c r="J81" s="3">
        <f t="shared" si="48"/>
        <v>0.32874074458888741</v>
      </c>
      <c r="K81" s="3">
        <f t="shared" si="48"/>
        <v>0.32874074458888741</v>
      </c>
      <c r="L81" s="3">
        <f t="shared" si="48"/>
        <v>0.32874074458888741</v>
      </c>
      <c r="M81" s="3">
        <f t="shared" si="48"/>
        <v>0.32874074458888741</v>
      </c>
      <c r="N81" s="3">
        <f t="shared" si="48"/>
        <v>0.32874074458888741</v>
      </c>
      <c r="O81" s="3">
        <f t="shared" si="48"/>
        <v>0.32874074458888741</v>
      </c>
      <c r="P81" s="3">
        <f t="shared" si="48"/>
        <v>0.32874074458888741</v>
      </c>
      <c r="Q81" s="3">
        <f t="shared" si="48"/>
        <v>0.32874074458888741</v>
      </c>
      <c r="R81" s="3">
        <f t="shared" si="48"/>
        <v>0.32874074458888741</v>
      </c>
      <c r="S81" s="3">
        <f t="shared" si="48"/>
        <v>0.32874074458888741</v>
      </c>
      <c r="T81" s="3">
        <f t="shared" si="48"/>
        <v>0.32874074458888741</v>
      </c>
      <c r="U81" s="3">
        <f t="shared" si="48"/>
        <v>0.32874074458888741</v>
      </c>
      <c r="V81" s="3">
        <f t="shared" si="48"/>
        <v>0.32874074458888741</v>
      </c>
      <c r="W81" s="3">
        <f t="shared" si="48"/>
        <v>0.32874074458888741</v>
      </c>
      <c r="X81" s="3">
        <f t="shared" si="48"/>
        <v>0.32874074458888741</v>
      </c>
      <c r="Y81" s="3">
        <f t="shared" si="48"/>
        <v>0.32874074458888741</v>
      </c>
      <c r="Z81" s="3">
        <f t="shared" si="48"/>
        <v>0.32874074458888741</v>
      </c>
      <c r="AA81" s="3">
        <f t="shared" si="48"/>
        <v>0.32874074458888741</v>
      </c>
      <c r="AB81" s="3">
        <f t="shared" si="48"/>
        <v>0.32874074458888741</v>
      </c>
      <c r="AC81" s="3">
        <f t="shared" si="48"/>
        <v>0.32874074458888741</v>
      </c>
      <c r="AD81" s="3">
        <f t="shared" si="48"/>
        <v>0.32874074458888741</v>
      </c>
      <c r="AE81" s="3">
        <f t="shared" si="48"/>
        <v>0.32874074458888741</v>
      </c>
      <c r="AF81" s="3">
        <f t="shared" si="48"/>
        <v>0.32874074458888741</v>
      </c>
      <c r="AG81" s="3">
        <f t="shared" si="48"/>
        <v>0.32874074458888741</v>
      </c>
      <c r="AH81" s="3">
        <f t="shared" si="48"/>
        <v>0.32874074458888741</v>
      </c>
      <c r="AI81" s="3">
        <f t="shared" si="48"/>
        <v>0.32874074458888741</v>
      </c>
      <c r="AJ81" s="3">
        <f t="shared" si="48"/>
        <v>0.32874074458888741</v>
      </c>
      <c r="AK81" s="3">
        <f t="shared" si="48"/>
        <v>0.32874074458888741</v>
      </c>
      <c r="AL81" s="3">
        <f t="shared" si="48"/>
        <v>0.32874074458888741</v>
      </c>
      <c r="AM81" s="3">
        <f t="shared" si="48"/>
        <v>0.32874074458888741</v>
      </c>
      <c r="AN81" s="3">
        <f t="shared" si="48"/>
        <v>0.32874074458888741</v>
      </c>
      <c r="AO81" s="3">
        <f t="shared" si="48"/>
        <v>0.32874074458888741</v>
      </c>
      <c r="AP81" s="3">
        <f t="shared" si="48"/>
        <v>0.32874074458888741</v>
      </c>
      <c r="AQ81" s="3">
        <f t="shared" si="48"/>
        <v>0.32874074458888741</v>
      </c>
      <c r="AR81" s="3">
        <f t="shared" si="48"/>
        <v>0.32874074458888741</v>
      </c>
      <c r="AS81" s="3">
        <f t="shared" si="48"/>
        <v>0.32874074458888741</v>
      </c>
      <c r="AT81" s="3">
        <f t="shared" si="48"/>
        <v>0.32874074458888741</v>
      </c>
      <c r="AU81" s="3">
        <f t="shared" si="48"/>
        <v>0.32874074458888741</v>
      </c>
      <c r="AV81" s="3">
        <f t="shared" si="48"/>
        <v>0.32874074458888741</v>
      </c>
    </row>
    <row r="83" spans="1:48" x14ac:dyDescent="0.25">
      <c r="A83" s="1" t="s">
        <v>34</v>
      </c>
      <c r="B83" s="17">
        <f>B81+B76</f>
        <v>63.583074783555503</v>
      </c>
      <c r="C83" s="17">
        <f>C81+C76</f>
        <v>1.5895768695888877</v>
      </c>
      <c r="G83" s="17">
        <f>G81+G76</f>
        <v>0.25180750000000002</v>
      </c>
      <c r="H83" s="17">
        <f t="shared" ref="H83:AV83" si="49">H81+H76</f>
        <v>0.75542250000000011</v>
      </c>
      <c r="I83" s="17">
        <f t="shared" si="49"/>
        <v>2.0554207445888872</v>
      </c>
      <c r="J83" s="17">
        <f t="shared" si="49"/>
        <v>2.0302399945888872</v>
      </c>
      <c r="K83" s="17">
        <f t="shared" si="49"/>
        <v>2.0050592445888875</v>
      </c>
      <c r="L83" s="17">
        <f t="shared" si="49"/>
        <v>1.9798784945888876</v>
      </c>
      <c r="M83" s="17">
        <f t="shared" si="49"/>
        <v>1.9546977445888876</v>
      </c>
      <c r="N83" s="17">
        <f t="shared" si="49"/>
        <v>1.9295169945888877</v>
      </c>
      <c r="O83" s="17">
        <f t="shared" si="49"/>
        <v>1.9043362445888878</v>
      </c>
      <c r="P83" s="17">
        <f t="shared" si="49"/>
        <v>1.8791554945888878</v>
      </c>
      <c r="Q83" s="17">
        <f t="shared" si="49"/>
        <v>1.8539747445888879</v>
      </c>
      <c r="R83" s="17">
        <f t="shared" si="49"/>
        <v>1.828793994588888</v>
      </c>
      <c r="S83" s="17">
        <f t="shared" si="49"/>
        <v>1.8036132445888879</v>
      </c>
      <c r="T83" s="17">
        <f t="shared" si="49"/>
        <v>1.7784324945888881</v>
      </c>
      <c r="U83" s="17">
        <f t="shared" si="49"/>
        <v>1.7532517445888882</v>
      </c>
      <c r="V83" s="17">
        <f t="shared" si="49"/>
        <v>1.7280709945888881</v>
      </c>
      <c r="W83" s="17">
        <f t="shared" si="49"/>
        <v>1.702890244588888</v>
      </c>
      <c r="X83" s="17">
        <f t="shared" si="49"/>
        <v>1.6777094945888884</v>
      </c>
      <c r="Y83" s="17">
        <f t="shared" si="49"/>
        <v>1.6525287445888883</v>
      </c>
      <c r="Z83" s="17">
        <f t="shared" si="49"/>
        <v>1.6273479945888882</v>
      </c>
      <c r="AA83" s="17">
        <f t="shared" si="49"/>
        <v>1.6021672445888884</v>
      </c>
      <c r="AB83" s="17">
        <f t="shared" si="49"/>
        <v>1.5769864945888885</v>
      </c>
      <c r="AC83" s="17">
        <f t="shared" si="49"/>
        <v>1.5518057445888884</v>
      </c>
      <c r="AD83" s="17">
        <f t="shared" si="49"/>
        <v>1.5266249945888883</v>
      </c>
      <c r="AE83" s="17">
        <f t="shared" si="49"/>
        <v>1.5014442445888883</v>
      </c>
      <c r="AF83" s="17">
        <f t="shared" si="49"/>
        <v>1.4762634945888884</v>
      </c>
      <c r="AG83" s="17">
        <f t="shared" si="49"/>
        <v>1.4510827445888883</v>
      </c>
      <c r="AH83" s="17">
        <f t="shared" si="49"/>
        <v>1.4259019945888884</v>
      </c>
      <c r="AI83" s="17">
        <f t="shared" si="49"/>
        <v>1.4007212445888884</v>
      </c>
      <c r="AJ83" s="17">
        <f t="shared" si="49"/>
        <v>1.3755404945888883</v>
      </c>
      <c r="AK83" s="17">
        <f t="shared" si="49"/>
        <v>1.3503597445888882</v>
      </c>
      <c r="AL83" s="17">
        <f t="shared" si="49"/>
        <v>1.3251789945888883</v>
      </c>
      <c r="AM83" s="17">
        <f t="shared" si="49"/>
        <v>1.2999982445888882</v>
      </c>
      <c r="AN83" s="17">
        <f t="shared" si="49"/>
        <v>1.2748174945888882</v>
      </c>
      <c r="AO83" s="17">
        <f t="shared" si="49"/>
        <v>1.2496367445888883</v>
      </c>
      <c r="AP83" s="17">
        <f t="shared" si="49"/>
        <v>1.2244559945888882</v>
      </c>
      <c r="AQ83" s="17">
        <f t="shared" si="49"/>
        <v>1.1992752445888881</v>
      </c>
      <c r="AR83" s="17">
        <f t="shared" si="49"/>
        <v>1.1740944945888883</v>
      </c>
      <c r="AS83" s="17">
        <f t="shared" si="49"/>
        <v>1.1489137445888882</v>
      </c>
      <c r="AT83" s="17">
        <f t="shared" si="49"/>
        <v>1.1237329945888881</v>
      </c>
      <c r="AU83" s="17">
        <f t="shared" si="49"/>
        <v>1.0985522445888882</v>
      </c>
      <c r="AV83" s="17">
        <f t="shared" si="49"/>
        <v>1.0733714945888881</v>
      </c>
    </row>
    <row r="85" spans="1:48" x14ac:dyDescent="0.25">
      <c r="A85" t="s">
        <v>35</v>
      </c>
      <c r="B85" s="17">
        <f t="shared" ref="B85" si="50">SUM(G85:AV85)</f>
        <v>-4.8000000000000034</v>
      </c>
      <c r="C85" s="19">
        <f>B85/40</f>
        <v>-0.12000000000000008</v>
      </c>
      <c r="G85">
        <f>-G65</f>
        <v>0</v>
      </c>
      <c r="H85">
        <f t="shared" ref="H85" si="51">-H65</f>
        <v>0</v>
      </c>
      <c r="I85" s="17">
        <f>I65</f>
        <v>-0.12</v>
      </c>
      <c r="J85" s="17">
        <f t="shared" ref="J85:AV85" si="52">J65</f>
        <v>-0.12</v>
      </c>
      <c r="K85" s="17">
        <f t="shared" si="52"/>
        <v>-0.12</v>
      </c>
      <c r="L85" s="17">
        <f t="shared" si="52"/>
        <v>-0.12</v>
      </c>
      <c r="M85" s="17">
        <f t="shared" si="52"/>
        <v>-0.12</v>
      </c>
      <c r="N85" s="17">
        <f t="shared" si="52"/>
        <v>-0.12</v>
      </c>
      <c r="O85" s="17">
        <f t="shared" si="52"/>
        <v>-0.12</v>
      </c>
      <c r="P85" s="17">
        <f t="shared" si="52"/>
        <v>-0.12</v>
      </c>
      <c r="Q85" s="17">
        <f t="shared" si="52"/>
        <v>-0.12</v>
      </c>
      <c r="R85" s="17">
        <f t="shared" si="52"/>
        <v>-0.12</v>
      </c>
      <c r="S85" s="17">
        <f t="shared" si="52"/>
        <v>-0.12</v>
      </c>
      <c r="T85" s="17">
        <f t="shared" si="52"/>
        <v>-0.12</v>
      </c>
      <c r="U85" s="17">
        <f t="shared" si="52"/>
        <v>-0.12</v>
      </c>
      <c r="V85" s="17">
        <f t="shared" si="52"/>
        <v>-0.12</v>
      </c>
      <c r="W85" s="17">
        <f t="shared" si="52"/>
        <v>-0.12</v>
      </c>
      <c r="X85" s="17">
        <f t="shared" si="52"/>
        <v>-0.12</v>
      </c>
      <c r="Y85" s="17">
        <f t="shared" si="52"/>
        <v>-0.12</v>
      </c>
      <c r="Z85" s="17">
        <f t="shared" si="52"/>
        <v>-0.12</v>
      </c>
      <c r="AA85" s="17">
        <f t="shared" si="52"/>
        <v>-0.12</v>
      </c>
      <c r="AB85" s="17">
        <f t="shared" si="52"/>
        <v>-0.12</v>
      </c>
      <c r="AC85" s="17">
        <f t="shared" si="52"/>
        <v>-0.12</v>
      </c>
      <c r="AD85" s="17">
        <f t="shared" si="52"/>
        <v>-0.12</v>
      </c>
      <c r="AE85" s="17">
        <f t="shared" si="52"/>
        <v>-0.12</v>
      </c>
      <c r="AF85" s="17">
        <f t="shared" si="52"/>
        <v>-0.12</v>
      </c>
      <c r="AG85" s="17">
        <f t="shared" si="52"/>
        <v>-0.12</v>
      </c>
      <c r="AH85" s="17">
        <f t="shared" si="52"/>
        <v>-0.12</v>
      </c>
      <c r="AI85" s="17">
        <f t="shared" si="52"/>
        <v>-0.12</v>
      </c>
      <c r="AJ85" s="17">
        <f t="shared" si="52"/>
        <v>-0.12</v>
      </c>
      <c r="AK85" s="17">
        <f t="shared" si="52"/>
        <v>-0.12</v>
      </c>
      <c r="AL85" s="17">
        <f t="shared" si="52"/>
        <v>-0.12</v>
      </c>
      <c r="AM85" s="17">
        <f t="shared" si="52"/>
        <v>-0.12</v>
      </c>
      <c r="AN85" s="17">
        <f t="shared" si="52"/>
        <v>-0.12</v>
      </c>
      <c r="AO85" s="17">
        <f t="shared" si="52"/>
        <v>-0.12</v>
      </c>
      <c r="AP85" s="17">
        <f t="shared" si="52"/>
        <v>-0.12</v>
      </c>
      <c r="AQ85" s="17">
        <f t="shared" si="52"/>
        <v>-0.12</v>
      </c>
      <c r="AR85" s="17">
        <f t="shared" si="52"/>
        <v>-0.12</v>
      </c>
      <c r="AS85" s="17">
        <f t="shared" si="52"/>
        <v>-0.12</v>
      </c>
      <c r="AT85" s="17">
        <f t="shared" si="52"/>
        <v>-0.12</v>
      </c>
      <c r="AU85" s="17">
        <f t="shared" si="52"/>
        <v>-0.12</v>
      </c>
      <c r="AV85" s="17">
        <f t="shared" si="52"/>
        <v>-0.12</v>
      </c>
    </row>
    <row r="87" spans="1:48" s="1" customFormat="1" x14ac:dyDescent="0.25">
      <c r="A87" s="1" t="s">
        <v>22</v>
      </c>
      <c r="B87" s="3">
        <f>B85+B83</f>
        <v>58.783074783555499</v>
      </c>
      <c r="C87" s="13">
        <f>C85+C83</f>
        <v>1.4695768695888876</v>
      </c>
      <c r="G87" s="3">
        <f>G85+G83</f>
        <v>0.25180750000000002</v>
      </c>
      <c r="H87" s="3">
        <f t="shared" ref="H87:AV87" si="53">H85+H83</f>
        <v>0.75542250000000011</v>
      </c>
      <c r="I87" s="3">
        <f t="shared" si="53"/>
        <v>1.9354207445888871</v>
      </c>
      <c r="J87" s="3">
        <f t="shared" si="53"/>
        <v>1.910239994588887</v>
      </c>
      <c r="K87" s="3">
        <f t="shared" si="53"/>
        <v>1.8850592445888874</v>
      </c>
      <c r="L87" s="3">
        <f t="shared" si="53"/>
        <v>1.8598784945888878</v>
      </c>
      <c r="M87" s="3">
        <f t="shared" si="53"/>
        <v>1.8346977445888877</v>
      </c>
      <c r="N87" s="3">
        <f t="shared" si="53"/>
        <v>1.8095169945888876</v>
      </c>
      <c r="O87" s="3">
        <f t="shared" si="53"/>
        <v>1.784336244588888</v>
      </c>
      <c r="P87" s="3">
        <f t="shared" si="53"/>
        <v>1.7591554945888879</v>
      </c>
      <c r="Q87" s="3">
        <f t="shared" si="53"/>
        <v>1.7339747445888878</v>
      </c>
      <c r="R87" s="3">
        <f t="shared" si="53"/>
        <v>1.7087939945888881</v>
      </c>
      <c r="S87" s="3">
        <f t="shared" si="53"/>
        <v>1.6836132445888881</v>
      </c>
      <c r="T87" s="3">
        <f t="shared" si="53"/>
        <v>1.658432494588888</v>
      </c>
      <c r="U87" s="3">
        <f t="shared" si="53"/>
        <v>1.6332517445888883</v>
      </c>
      <c r="V87" s="3">
        <f t="shared" si="53"/>
        <v>1.6080709945888882</v>
      </c>
      <c r="W87" s="3">
        <f t="shared" si="53"/>
        <v>1.5828902445888882</v>
      </c>
      <c r="X87" s="3">
        <f t="shared" si="53"/>
        <v>1.5577094945888885</v>
      </c>
      <c r="Y87" s="3">
        <f t="shared" si="53"/>
        <v>1.5325287445888884</v>
      </c>
      <c r="Z87" s="3">
        <f t="shared" si="53"/>
        <v>1.5073479945888884</v>
      </c>
      <c r="AA87" s="3">
        <f t="shared" si="53"/>
        <v>1.4821672445888883</v>
      </c>
      <c r="AB87" s="3">
        <f t="shared" si="53"/>
        <v>1.4569864945888886</v>
      </c>
      <c r="AC87" s="3">
        <f t="shared" si="53"/>
        <v>1.4318057445888885</v>
      </c>
      <c r="AD87" s="3">
        <f t="shared" si="53"/>
        <v>1.4066249945888885</v>
      </c>
      <c r="AE87" s="3">
        <f t="shared" si="53"/>
        <v>1.3814442445888884</v>
      </c>
      <c r="AF87" s="3">
        <f t="shared" si="53"/>
        <v>1.3562634945888883</v>
      </c>
      <c r="AG87" s="3">
        <f t="shared" si="53"/>
        <v>1.3310827445888882</v>
      </c>
      <c r="AH87" s="3">
        <f t="shared" si="53"/>
        <v>1.3059019945888886</v>
      </c>
      <c r="AI87" s="3">
        <f t="shared" si="53"/>
        <v>1.2807212445888885</v>
      </c>
      <c r="AJ87" s="3">
        <f t="shared" si="53"/>
        <v>1.2555404945888884</v>
      </c>
      <c r="AK87" s="3">
        <f t="shared" si="53"/>
        <v>1.2303597445888883</v>
      </c>
      <c r="AL87" s="3">
        <f t="shared" si="53"/>
        <v>1.2051789945888882</v>
      </c>
      <c r="AM87" s="3">
        <f t="shared" si="53"/>
        <v>1.1799982445888881</v>
      </c>
      <c r="AN87" s="3">
        <f t="shared" si="53"/>
        <v>1.154817494588888</v>
      </c>
      <c r="AO87" s="3">
        <f t="shared" si="53"/>
        <v>1.1296367445888884</v>
      </c>
      <c r="AP87" s="3">
        <f t="shared" si="53"/>
        <v>1.1044559945888883</v>
      </c>
      <c r="AQ87" s="3">
        <f t="shared" si="53"/>
        <v>1.0792752445888882</v>
      </c>
      <c r="AR87" s="3">
        <f t="shared" si="53"/>
        <v>1.0540944945888882</v>
      </c>
      <c r="AS87" s="3">
        <f t="shared" si="53"/>
        <v>1.0289137445888881</v>
      </c>
      <c r="AT87" s="3">
        <f t="shared" si="53"/>
        <v>1.003732994588888</v>
      </c>
      <c r="AU87" s="3">
        <f t="shared" si="53"/>
        <v>0.97855224458888823</v>
      </c>
      <c r="AV87" s="3">
        <f t="shared" si="53"/>
        <v>0.95337149458888815</v>
      </c>
    </row>
    <row r="88" spans="1:48" x14ac:dyDescent="0.25">
      <c r="A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5BF6C-DE03-4CD0-8D08-8992B3CFFA0F}">
  <dimension ref="A1:BB77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94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8.0000000000000002E-3</v>
      </c>
      <c r="C10" s="5"/>
      <c r="D10" s="5"/>
      <c r="E10" s="4"/>
      <c r="I10" s="6"/>
    </row>
    <row r="11" spans="1:54" x14ac:dyDescent="0.25">
      <c r="A11" t="s">
        <v>6</v>
      </c>
      <c r="B11" s="7">
        <v>8.0000000000000002E-3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8.0000000000000002E-3</v>
      </c>
      <c r="H14" s="10">
        <f t="shared" ref="H14:BB14" si="2">(H13*$B$10)+((1-H13)*$B$11)</f>
        <v>8.0000000000000002E-3</v>
      </c>
      <c r="I14" s="10">
        <f t="shared" si="2"/>
        <v>8.0000000000000002E-3</v>
      </c>
      <c r="J14" s="10">
        <f t="shared" si="2"/>
        <v>8.0000000000000002E-3</v>
      </c>
      <c r="K14" s="10">
        <f t="shared" si="2"/>
        <v>8.0000000000000002E-3</v>
      </c>
      <c r="L14" s="10">
        <f t="shared" si="2"/>
        <v>8.0000000000000002E-3</v>
      </c>
      <c r="M14" s="10">
        <f t="shared" si="2"/>
        <v>8.0000000000000002E-3</v>
      </c>
      <c r="N14" s="10">
        <f t="shared" si="2"/>
        <v>8.0000000000000002E-3</v>
      </c>
      <c r="O14" s="10">
        <f t="shared" si="2"/>
        <v>8.0000000000000002E-3</v>
      </c>
      <c r="P14" s="10">
        <f t="shared" si="2"/>
        <v>8.0000000000000002E-3</v>
      </c>
      <c r="Q14" s="10">
        <f t="shared" si="2"/>
        <v>8.0000000000000002E-3</v>
      </c>
      <c r="R14" s="10">
        <f t="shared" si="2"/>
        <v>8.0000000000000002E-3</v>
      </c>
      <c r="S14" s="10">
        <f t="shared" si="2"/>
        <v>8.0000000000000002E-3</v>
      </c>
      <c r="T14" s="10">
        <f t="shared" si="2"/>
        <v>8.0000000000000002E-3</v>
      </c>
      <c r="U14" s="10">
        <f t="shared" si="2"/>
        <v>8.0000000000000002E-3</v>
      </c>
      <c r="V14" s="10">
        <f t="shared" si="2"/>
        <v>8.0000000000000002E-3</v>
      </c>
      <c r="W14" s="10">
        <f t="shared" si="2"/>
        <v>8.0000000000000002E-3</v>
      </c>
      <c r="X14" s="10">
        <f t="shared" si="2"/>
        <v>8.0000000000000002E-3</v>
      </c>
      <c r="Y14" s="10">
        <f t="shared" si="2"/>
        <v>8.0000000000000002E-3</v>
      </c>
      <c r="Z14" s="10">
        <f t="shared" si="2"/>
        <v>8.0000000000000002E-3</v>
      </c>
      <c r="AA14" s="10">
        <f t="shared" si="2"/>
        <v>8.0000000000000002E-3</v>
      </c>
      <c r="AB14" s="10">
        <f t="shared" si="2"/>
        <v>8.0000000000000002E-3</v>
      </c>
      <c r="AC14" s="10">
        <f t="shared" si="2"/>
        <v>8.0000000000000002E-3</v>
      </c>
      <c r="AD14" s="10">
        <f t="shared" si="2"/>
        <v>8.0000000000000002E-3</v>
      </c>
      <c r="AE14" s="10">
        <f t="shared" si="2"/>
        <v>8.0000000000000002E-3</v>
      </c>
      <c r="AF14" s="10">
        <f t="shared" si="2"/>
        <v>8.0000000000000002E-3</v>
      </c>
      <c r="AG14" s="10">
        <f t="shared" si="2"/>
        <v>8.0000000000000002E-3</v>
      </c>
      <c r="AH14" s="10">
        <f t="shared" si="2"/>
        <v>8.0000000000000002E-3</v>
      </c>
      <c r="AI14" s="10">
        <f t="shared" si="2"/>
        <v>8.0000000000000002E-3</v>
      </c>
      <c r="AJ14" s="10">
        <f t="shared" si="2"/>
        <v>8.0000000000000002E-3</v>
      </c>
      <c r="AK14" s="10">
        <f t="shared" si="2"/>
        <v>8.0000000000000002E-3</v>
      </c>
      <c r="AL14" s="10">
        <f t="shared" si="2"/>
        <v>8.0000000000000002E-3</v>
      </c>
      <c r="AM14" s="10">
        <f t="shared" si="2"/>
        <v>8.0000000000000002E-3</v>
      </c>
      <c r="AN14" s="10">
        <f t="shared" si="2"/>
        <v>8.0000000000000002E-3</v>
      </c>
      <c r="AO14" s="10">
        <f t="shared" si="2"/>
        <v>8.0000000000000002E-3</v>
      </c>
      <c r="AP14" s="10">
        <f t="shared" si="2"/>
        <v>8.0000000000000002E-3</v>
      </c>
      <c r="AQ14" s="10">
        <f t="shared" si="2"/>
        <v>8.0000000000000002E-3</v>
      </c>
      <c r="AR14" s="10">
        <f t="shared" si="2"/>
        <v>8.0000000000000002E-3</v>
      </c>
      <c r="AS14" s="10">
        <f t="shared" si="2"/>
        <v>8.0000000000000002E-3</v>
      </c>
      <c r="AT14" s="10">
        <f t="shared" si="2"/>
        <v>8.0000000000000002E-3</v>
      </c>
      <c r="AU14" s="10">
        <f t="shared" si="2"/>
        <v>8.0000000000000002E-3</v>
      </c>
      <c r="AV14" s="10">
        <f t="shared" si="2"/>
        <v>8.0000000000000002E-3</v>
      </c>
      <c r="AW14" s="10">
        <f t="shared" si="2"/>
        <v>8.0000000000000002E-3</v>
      </c>
      <c r="AX14" s="10">
        <f t="shared" si="2"/>
        <v>8.0000000000000002E-3</v>
      </c>
      <c r="AY14" s="10">
        <f t="shared" si="2"/>
        <v>8.0000000000000002E-3</v>
      </c>
      <c r="AZ14" s="10">
        <f t="shared" si="2"/>
        <v>8.0000000000000002E-3</v>
      </c>
      <c r="BA14" s="10">
        <f t="shared" si="2"/>
        <v>8.0000000000000002E-3</v>
      </c>
      <c r="BB14" s="10">
        <f t="shared" si="2"/>
        <v>8.0000000000000002E-3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32534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29.921900000000001</v>
      </c>
      <c r="J18" s="4">
        <f>I21</f>
        <v>29.248657250000001</v>
      </c>
      <c r="K18" s="4">
        <f t="shared" ref="K18:AV18" si="4">J21</f>
        <v>28.575414500000001</v>
      </c>
      <c r="L18" s="4">
        <f t="shared" si="4"/>
        <v>27.902171750000001</v>
      </c>
      <c r="M18" s="4">
        <f t="shared" si="4"/>
        <v>27.228929000000001</v>
      </c>
      <c r="N18" s="4">
        <f t="shared" si="4"/>
        <v>26.555686250000001</v>
      </c>
      <c r="O18" s="4">
        <f t="shared" si="4"/>
        <v>25.882443500000001</v>
      </c>
      <c r="P18" s="4">
        <f t="shared" si="4"/>
        <v>25.209200750000001</v>
      </c>
      <c r="Q18" s="4">
        <f t="shared" si="4"/>
        <v>24.535958000000001</v>
      </c>
      <c r="R18" s="4">
        <f t="shared" si="4"/>
        <v>23.862715250000001</v>
      </c>
      <c r="S18" s="4">
        <f t="shared" si="4"/>
        <v>23.189472500000001</v>
      </c>
      <c r="T18" s="4">
        <f t="shared" si="4"/>
        <v>22.516229750000001</v>
      </c>
      <c r="U18" s="4">
        <f t="shared" si="4"/>
        <v>21.842987000000001</v>
      </c>
      <c r="V18" s="4">
        <f t="shared" si="4"/>
        <v>21.169744250000001</v>
      </c>
      <c r="W18" s="4">
        <f t="shared" si="4"/>
        <v>20.496501500000001</v>
      </c>
      <c r="X18" s="4">
        <f t="shared" si="4"/>
        <v>19.823258750000001</v>
      </c>
      <c r="Y18" s="4">
        <f t="shared" si="4"/>
        <v>19.150016000000001</v>
      </c>
      <c r="Z18" s="4">
        <f t="shared" si="4"/>
        <v>18.476773250000001</v>
      </c>
      <c r="AA18" s="4">
        <f t="shared" si="4"/>
        <v>17.803530500000001</v>
      </c>
      <c r="AB18" s="4">
        <f t="shared" si="4"/>
        <v>17.130287750000001</v>
      </c>
      <c r="AC18" s="4">
        <f t="shared" si="4"/>
        <v>16.457045000000001</v>
      </c>
      <c r="AD18" s="4">
        <f t="shared" si="4"/>
        <v>15.783802250000001</v>
      </c>
      <c r="AE18" s="4">
        <f t="shared" si="4"/>
        <v>15.110559500000001</v>
      </c>
      <c r="AF18" s="4">
        <f t="shared" si="4"/>
        <v>14.437316750000001</v>
      </c>
      <c r="AG18" s="4">
        <f t="shared" si="4"/>
        <v>13.764074000000001</v>
      </c>
      <c r="AH18" s="4">
        <f t="shared" si="4"/>
        <v>13.090831250000001</v>
      </c>
      <c r="AI18" s="4">
        <f t="shared" si="4"/>
        <v>12.417588500000001</v>
      </c>
      <c r="AJ18" s="4">
        <f t="shared" si="4"/>
        <v>11.744345750000001</v>
      </c>
      <c r="AK18" s="4">
        <f t="shared" si="4"/>
        <v>11.071103000000001</v>
      </c>
      <c r="AL18" s="4">
        <f t="shared" si="4"/>
        <v>10.397860250000001</v>
      </c>
      <c r="AM18" s="4">
        <f t="shared" si="4"/>
        <v>9.7246175000000008</v>
      </c>
      <c r="AN18" s="4">
        <f t="shared" si="4"/>
        <v>9.0513747500000008</v>
      </c>
      <c r="AO18" s="4">
        <f t="shared" si="4"/>
        <v>8.3781320000000008</v>
      </c>
      <c r="AP18" s="4">
        <f t="shared" si="4"/>
        <v>7.7048892500000008</v>
      </c>
      <c r="AQ18" s="4">
        <f t="shared" si="4"/>
        <v>7.0316465000000008</v>
      </c>
      <c r="AR18" s="4">
        <f t="shared" si="4"/>
        <v>6.3584037500000008</v>
      </c>
      <c r="AS18" s="4">
        <f t="shared" si="4"/>
        <v>5.6851610000000008</v>
      </c>
      <c r="AT18" s="4">
        <f t="shared" si="4"/>
        <v>5.0119182500000008</v>
      </c>
      <c r="AU18" s="4">
        <f t="shared" si="4"/>
        <v>4.3386755000000008</v>
      </c>
      <c r="AV18" s="4">
        <f t="shared" si="4"/>
        <v>3.6654327500000008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v>29.921900000000001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26.92971</v>
      </c>
      <c r="C20" s="3">
        <f>B19/40</f>
        <v>0.74804749999999998</v>
      </c>
      <c r="D20" s="3"/>
      <c r="E20" s="14"/>
      <c r="F20" s="14"/>
      <c r="G20" s="15">
        <v>0</v>
      </c>
      <c r="H20" s="15">
        <v>0</v>
      </c>
      <c r="I20" s="14">
        <f>($I$18*0.9)/40</f>
        <v>0.67324275</v>
      </c>
      <c r="J20" s="14">
        <f t="shared" ref="J20:AV20" si="5">($I$18*0.9)/40</f>
        <v>0.67324275</v>
      </c>
      <c r="K20" s="14">
        <f t="shared" si="5"/>
        <v>0.67324275</v>
      </c>
      <c r="L20" s="14">
        <f t="shared" si="5"/>
        <v>0.67324275</v>
      </c>
      <c r="M20" s="14">
        <f t="shared" si="5"/>
        <v>0.67324275</v>
      </c>
      <c r="N20" s="14">
        <f t="shared" si="5"/>
        <v>0.67324275</v>
      </c>
      <c r="O20" s="14">
        <f t="shared" si="5"/>
        <v>0.67324275</v>
      </c>
      <c r="P20" s="14">
        <f t="shared" si="5"/>
        <v>0.67324275</v>
      </c>
      <c r="Q20" s="14">
        <f t="shared" si="5"/>
        <v>0.67324275</v>
      </c>
      <c r="R20" s="14">
        <f t="shared" si="5"/>
        <v>0.67324275</v>
      </c>
      <c r="S20" s="14">
        <f t="shared" si="5"/>
        <v>0.67324275</v>
      </c>
      <c r="T20" s="14">
        <f t="shared" si="5"/>
        <v>0.67324275</v>
      </c>
      <c r="U20" s="14">
        <f t="shared" si="5"/>
        <v>0.67324275</v>
      </c>
      <c r="V20" s="14">
        <f t="shared" si="5"/>
        <v>0.67324275</v>
      </c>
      <c r="W20" s="14">
        <f t="shared" si="5"/>
        <v>0.67324275</v>
      </c>
      <c r="X20" s="14">
        <f t="shared" si="5"/>
        <v>0.67324275</v>
      </c>
      <c r="Y20" s="14">
        <f t="shared" si="5"/>
        <v>0.67324275</v>
      </c>
      <c r="Z20" s="14">
        <f t="shared" si="5"/>
        <v>0.67324275</v>
      </c>
      <c r="AA20" s="14">
        <f t="shared" si="5"/>
        <v>0.67324275</v>
      </c>
      <c r="AB20" s="14">
        <f t="shared" si="5"/>
        <v>0.67324275</v>
      </c>
      <c r="AC20" s="14">
        <f t="shared" si="5"/>
        <v>0.67324275</v>
      </c>
      <c r="AD20" s="14">
        <f t="shared" si="5"/>
        <v>0.67324275</v>
      </c>
      <c r="AE20" s="14">
        <f t="shared" si="5"/>
        <v>0.67324275</v>
      </c>
      <c r="AF20" s="14">
        <f t="shared" si="5"/>
        <v>0.67324275</v>
      </c>
      <c r="AG20" s="14">
        <f t="shared" si="5"/>
        <v>0.67324275</v>
      </c>
      <c r="AH20" s="14">
        <f t="shared" si="5"/>
        <v>0.67324275</v>
      </c>
      <c r="AI20" s="14">
        <f t="shared" si="5"/>
        <v>0.67324275</v>
      </c>
      <c r="AJ20" s="14">
        <f t="shared" si="5"/>
        <v>0.67324275</v>
      </c>
      <c r="AK20" s="14">
        <f t="shared" si="5"/>
        <v>0.67324275</v>
      </c>
      <c r="AL20" s="14">
        <f t="shared" si="5"/>
        <v>0.67324275</v>
      </c>
      <c r="AM20" s="14">
        <f t="shared" si="5"/>
        <v>0.67324275</v>
      </c>
      <c r="AN20" s="14">
        <f t="shared" si="5"/>
        <v>0.67324275</v>
      </c>
      <c r="AO20" s="14">
        <f t="shared" si="5"/>
        <v>0.67324275</v>
      </c>
      <c r="AP20" s="14">
        <f t="shared" si="5"/>
        <v>0.67324275</v>
      </c>
      <c r="AQ20" s="14">
        <f t="shared" si="5"/>
        <v>0.67324275</v>
      </c>
      <c r="AR20" s="14">
        <f t="shared" si="5"/>
        <v>0.67324275</v>
      </c>
      <c r="AS20" s="14">
        <f t="shared" si="5"/>
        <v>0.67324275</v>
      </c>
      <c r="AT20" s="14">
        <f t="shared" si="5"/>
        <v>0.67324275</v>
      </c>
      <c r="AU20" s="14">
        <f t="shared" si="5"/>
        <v>0.67324275</v>
      </c>
      <c r="AV20" s="14">
        <f t="shared" si="5"/>
        <v>0.67324275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29.248657250000001</v>
      </c>
      <c r="J21" s="4">
        <f t="shared" si="6"/>
        <v>28.575414500000001</v>
      </c>
      <c r="K21" s="4">
        <f t="shared" si="6"/>
        <v>27.902171750000001</v>
      </c>
      <c r="L21" s="4">
        <f t="shared" si="6"/>
        <v>27.228929000000001</v>
      </c>
      <c r="M21" s="4">
        <f t="shared" si="6"/>
        <v>26.555686250000001</v>
      </c>
      <c r="N21" s="4">
        <f t="shared" si="6"/>
        <v>25.882443500000001</v>
      </c>
      <c r="O21" s="4">
        <f t="shared" si="6"/>
        <v>25.209200750000001</v>
      </c>
      <c r="P21" s="4">
        <f t="shared" si="6"/>
        <v>24.535958000000001</v>
      </c>
      <c r="Q21" s="4">
        <f t="shared" si="6"/>
        <v>23.862715250000001</v>
      </c>
      <c r="R21" s="4">
        <f t="shared" si="6"/>
        <v>23.189472500000001</v>
      </c>
      <c r="S21" s="4">
        <f t="shared" si="6"/>
        <v>22.516229750000001</v>
      </c>
      <c r="T21" s="4">
        <f t="shared" si="6"/>
        <v>21.842987000000001</v>
      </c>
      <c r="U21" s="4">
        <f t="shared" si="6"/>
        <v>21.169744250000001</v>
      </c>
      <c r="V21" s="4">
        <f t="shared" si="6"/>
        <v>20.496501500000001</v>
      </c>
      <c r="W21" s="4">
        <f t="shared" si="6"/>
        <v>19.823258750000001</v>
      </c>
      <c r="X21" s="4">
        <f t="shared" si="6"/>
        <v>19.150016000000001</v>
      </c>
      <c r="Y21" s="4">
        <f t="shared" si="6"/>
        <v>18.476773250000001</v>
      </c>
      <c r="Z21" s="4">
        <f t="shared" si="6"/>
        <v>17.803530500000001</v>
      </c>
      <c r="AA21" s="4">
        <f t="shared" si="6"/>
        <v>17.130287750000001</v>
      </c>
      <c r="AB21" s="4">
        <f t="shared" si="6"/>
        <v>16.457045000000001</v>
      </c>
      <c r="AC21" s="4">
        <f t="shared" si="6"/>
        <v>15.783802250000001</v>
      </c>
      <c r="AD21" s="4">
        <f t="shared" si="6"/>
        <v>15.110559500000001</v>
      </c>
      <c r="AE21" s="4">
        <f t="shared" si="6"/>
        <v>14.437316750000001</v>
      </c>
      <c r="AF21" s="4">
        <f t="shared" si="6"/>
        <v>13.764074000000001</v>
      </c>
      <c r="AG21" s="4">
        <f t="shared" si="6"/>
        <v>13.090831250000001</v>
      </c>
      <c r="AH21" s="4">
        <f t="shared" si="6"/>
        <v>12.417588500000001</v>
      </c>
      <c r="AI21" s="4">
        <f t="shared" si="6"/>
        <v>11.744345750000001</v>
      </c>
      <c r="AJ21" s="4">
        <f t="shared" si="6"/>
        <v>11.071103000000001</v>
      </c>
      <c r="AK21" s="4">
        <f t="shared" si="6"/>
        <v>10.397860250000001</v>
      </c>
      <c r="AL21" s="4">
        <f t="shared" si="6"/>
        <v>9.7246175000000008</v>
      </c>
      <c r="AM21" s="4">
        <f t="shared" si="6"/>
        <v>9.0513747500000008</v>
      </c>
      <c r="AN21" s="4">
        <f t="shared" si="6"/>
        <v>8.3781320000000008</v>
      </c>
      <c r="AO21" s="4">
        <f t="shared" si="6"/>
        <v>7.7048892500000008</v>
      </c>
      <c r="AP21" s="4">
        <f t="shared" si="6"/>
        <v>7.0316465000000008</v>
      </c>
      <c r="AQ21" s="4">
        <f t="shared" si="6"/>
        <v>6.3584037500000008</v>
      </c>
      <c r="AR21" s="4">
        <f t="shared" si="6"/>
        <v>5.6851610000000008</v>
      </c>
      <c r="AS21" s="4">
        <f t="shared" si="6"/>
        <v>5.0119182500000008</v>
      </c>
      <c r="AT21" s="4">
        <f t="shared" si="6"/>
        <v>4.3386755000000008</v>
      </c>
      <c r="AU21" s="4">
        <f t="shared" si="6"/>
        <v>3.6654327500000008</v>
      </c>
      <c r="AV21" s="4">
        <f t="shared" si="6"/>
        <v>2.9921900000000008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0.67324275</v>
      </c>
      <c r="J23" s="17">
        <f t="shared" si="7"/>
        <v>0.67324275</v>
      </c>
      <c r="K23" s="17">
        <f t="shared" si="7"/>
        <v>0.67324275</v>
      </c>
      <c r="L23" s="17">
        <f t="shared" si="7"/>
        <v>0.67324275</v>
      </c>
      <c r="M23" s="17">
        <f t="shared" si="7"/>
        <v>0.67324275</v>
      </c>
      <c r="N23" s="17">
        <f t="shared" si="7"/>
        <v>0.67324275</v>
      </c>
      <c r="O23" s="17">
        <f t="shared" si="7"/>
        <v>0.67324275</v>
      </c>
      <c r="P23" s="17">
        <f t="shared" si="7"/>
        <v>0.67324275</v>
      </c>
      <c r="Q23" s="17">
        <f t="shared" si="7"/>
        <v>0.67324275</v>
      </c>
      <c r="R23" s="17">
        <f t="shared" si="7"/>
        <v>0.67324275</v>
      </c>
      <c r="S23" s="17">
        <f t="shared" si="7"/>
        <v>0.67324275</v>
      </c>
      <c r="T23" s="17">
        <f t="shared" si="7"/>
        <v>0.67324275</v>
      </c>
      <c r="U23" s="17">
        <f t="shared" si="7"/>
        <v>0.67324275</v>
      </c>
      <c r="V23" s="17">
        <f t="shared" si="7"/>
        <v>0.67324275</v>
      </c>
      <c r="W23" s="17">
        <f t="shared" si="7"/>
        <v>0.67324275</v>
      </c>
      <c r="X23" s="17">
        <f t="shared" si="7"/>
        <v>0.67324275</v>
      </c>
      <c r="Y23" s="17">
        <f t="shared" si="7"/>
        <v>0.67324275</v>
      </c>
      <c r="Z23" s="17">
        <f t="shared" si="7"/>
        <v>0.67324275</v>
      </c>
      <c r="AA23" s="17">
        <f t="shared" si="7"/>
        <v>0.67324275</v>
      </c>
      <c r="AB23" s="17">
        <f t="shared" si="7"/>
        <v>0.67324275</v>
      </c>
      <c r="AC23" s="17">
        <f t="shared" si="7"/>
        <v>0.67324275</v>
      </c>
      <c r="AD23" s="17">
        <f t="shared" si="7"/>
        <v>0.67324275</v>
      </c>
      <c r="AE23" s="17">
        <f t="shared" si="7"/>
        <v>0.67324275</v>
      </c>
      <c r="AF23" s="17">
        <f t="shared" si="7"/>
        <v>0.67324275</v>
      </c>
      <c r="AG23" s="17">
        <f t="shared" si="7"/>
        <v>0.67324275</v>
      </c>
      <c r="AH23" s="17">
        <f t="shared" si="7"/>
        <v>0.67324275</v>
      </c>
      <c r="AI23" s="17">
        <f t="shared" si="7"/>
        <v>0.67324275</v>
      </c>
      <c r="AJ23" s="17">
        <f t="shared" si="7"/>
        <v>0.67324275</v>
      </c>
      <c r="AK23" s="17">
        <f t="shared" si="7"/>
        <v>0.67324275</v>
      </c>
      <c r="AL23" s="17">
        <f t="shared" si="7"/>
        <v>0.67324275</v>
      </c>
      <c r="AM23" s="17">
        <f t="shared" si="7"/>
        <v>0.67324275</v>
      </c>
      <c r="AN23" s="17">
        <f t="shared" si="7"/>
        <v>0.67324275</v>
      </c>
      <c r="AO23" s="17">
        <f t="shared" si="7"/>
        <v>0.67324275</v>
      </c>
      <c r="AP23" s="17">
        <f t="shared" si="7"/>
        <v>0.67324275</v>
      </c>
      <c r="AQ23" s="17">
        <f t="shared" si="7"/>
        <v>0.67324275</v>
      </c>
      <c r="AR23" s="17">
        <f t="shared" si="7"/>
        <v>0.67324275</v>
      </c>
      <c r="AS23" s="17">
        <f t="shared" si="7"/>
        <v>0.67324275</v>
      </c>
      <c r="AT23" s="17">
        <f t="shared" si="7"/>
        <v>0.67324275</v>
      </c>
      <c r="AU23" s="17">
        <f t="shared" si="7"/>
        <v>0.67324275</v>
      </c>
      <c r="AV23" s="17">
        <f t="shared" si="7"/>
        <v>0.67324275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5.3739732400000007</v>
      </c>
      <c r="C24" s="19">
        <f>B24/40</f>
        <v>0.13434933100000002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0.23937520000000001</v>
      </c>
      <c r="J24" s="21">
        <f t="shared" si="8"/>
        <v>0.23398925800000001</v>
      </c>
      <c r="K24" s="21">
        <f t="shared" si="8"/>
        <v>0.228603316</v>
      </c>
      <c r="L24" s="21">
        <f t="shared" si="8"/>
        <v>0.22321737400000002</v>
      </c>
      <c r="M24" s="21">
        <f t="shared" si="8"/>
        <v>0.21783143200000002</v>
      </c>
      <c r="N24" s="21">
        <f t="shared" si="8"/>
        <v>0.21244549000000001</v>
      </c>
      <c r="O24" s="21">
        <f t="shared" si="8"/>
        <v>0.20705954800000001</v>
      </c>
      <c r="P24" s="21">
        <f t="shared" si="8"/>
        <v>0.20167360600000001</v>
      </c>
      <c r="Q24" s="21">
        <f t="shared" si="8"/>
        <v>0.196287664</v>
      </c>
      <c r="R24" s="21">
        <f t="shared" si="8"/>
        <v>0.19090172200000002</v>
      </c>
      <c r="S24" s="21">
        <f t="shared" si="8"/>
        <v>0.18551578000000002</v>
      </c>
      <c r="T24" s="21">
        <f t="shared" si="8"/>
        <v>0.18012983800000001</v>
      </c>
      <c r="U24" s="21">
        <f t="shared" si="8"/>
        <v>0.17474389600000001</v>
      </c>
      <c r="V24" s="21">
        <f t="shared" si="8"/>
        <v>0.169357954</v>
      </c>
      <c r="W24" s="21">
        <f t="shared" si="8"/>
        <v>0.163972012</v>
      </c>
      <c r="X24" s="21">
        <f t="shared" si="8"/>
        <v>0.15858607000000002</v>
      </c>
      <c r="Y24" s="21">
        <f t="shared" si="8"/>
        <v>0.15320012800000002</v>
      </c>
      <c r="Z24" s="21">
        <f t="shared" si="8"/>
        <v>0.14781418600000001</v>
      </c>
      <c r="AA24" s="21">
        <f t="shared" si="8"/>
        <v>0.14242824400000001</v>
      </c>
      <c r="AB24" s="21">
        <f t="shared" si="8"/>
        <v>0.137042302</v>
      </c>
      <c r="AC24" s="21">
        <f t="shared" si="8"/>
        <v>0.13165636</v>
      </c>
      <c r="AD24" s="21">
        <f t="shared" si="8"/>
        <v>0.126270418</v>
      </c>
      <c r="AE24" s="21">
        <f t="shared" si="8"/>
        <v>0.120884476</v>
      </c>
      <c r="AF24" s="21">
        <f t="shared" si="8"/>
        <v>0.11549853400000001</v>
      </c>
      <c r="AG24" s="21">
        <f t="shared" si="8"/>
        <v>0.11011259200000001</v>
      </c>
      <c r="AH24" s="21">
        <f t="shared" si="8"/>
        <v>0.10472665</v>
      </c>
      <c r="AI24" s="21">
        <f t="shared" si="8"/>
        <v>9.9340708000000014E-2</v>
      </c>
      <c r="AJ24" s="21">
        <f t="shared" si="8"/>
        <v>9.3954766000000009E-2</v>
      </c>
      <c r="AK24" s="21">
        <f t="shared" si="8"/>
        <v>8.8568824000000004E-2</v>
      </c>
      <c r="AL24" s="21">
        <f t="shared" si="8"/>
        <v>8.3182882000000014E-2</v>
      </c>
      <c r="AM24" s="21">
        <f t="shared" si="8"/>
        <v>7.7796940000000009E-2</v>
      </c>
      <c r="AN24" s="21">
        <f t="shared" si="8"/>
        <v>7.2410998000000004E-2</v>
      </c>
      <c r="AO24" s="21">
        <f t="shared" si="8"/>
        <v>6.7025056000000013E-2</v>
      </c>
      <c r="AP24" s="21">
        <f t="shared" si="8"/>
        <v>6.1639114000000009E-2</v>
      </c>
      <c r="AQ24" s="21">
        <f t="shared" si="8"/>
        <v>5.6253172000000011E-2</v>
      </c>
      <c r="AR24" s="21">
        <f t="shared" si="8"/>
        <v>5.0867230000000006E-2</v>
      </c>
      <c r="AS24" s="21">
        <f t="shared" si="8"/>
        <v>4.5481288000000009E-2</v>
      </c>
      <c r="AT24" s="21">
        <f t="shared" si="8"/>
        <v>4.0095346000000004E-2</v>
      </c>
      <c r="AU24" s="21">
        <f t="shared" si="8"/>
        <v>3.4709404000000006E-2</v>
      </c>
      <c r="AV24" s="21">
        <f t="shared" si="8"/>
        <v>2.9323462000000008E-2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32.303683240000005</v>
      </c>
      <c r="C25" s="19">
        <f>B25/40</f>
        <v>0.80759208100000013</v>
      </c>
      <c r="D25" s="19">
        <v>0.78</v>
      </c>
      <c r="E25" s="17">
        <f>C25-D25</f>
        <v>2.7592081000000102E-2</v>
      </c>
      <c r="G25" s="22">
        <f>G24+G23</f>
        <v>0</v>
      </c>
      <c r="H25" s="22">
        <f t="shared" ref="H25:BB25" si="9">H24+H23</f>
        <v>0</v>
      </c>
      <c r="I25" s="22">
        <f t="shared" si="9"/>
        <v>0.91261795000000001</v>
      </c>
      <c r="J25" s="22">
        <f t="shared" si="9"/>
        <v>0.90723200800000003</v>
      </c>
      <c r="K25" s="22">
        <f t="shared" si="9"/>
        <v>0.90184606600000006</v>
      </c>
      <c r="L25" s="22">
        <f t="shared" si="9"/>
        <v>0.89646012400000008</v>
      </c>
      <c r="M25" s="22">
        <f t="shared" si="9"/>
        <v>0.89107418199999999</v>
      </c>
      <c r="N25" s="22">
        <f t="shared" si="9"/>
        <v>0.88568824000000002</v>
      </c>
      <c r="O25" s="22">
        <f t="shared" si="9"/>
        <v>0.88030229800000004</v>
      </c>
      <c r="P25" s="22">
        <f t="shared" si="9"/>
        <v>0.87491635599999995</v>
      </c>
      <c r="Q25" s="22">
        <f t="shared" si="9"/>
        <v>0.86953041399999997</v>
      </c>
      <c r="R25" s="22">
        <f t="shared" si="9"/>
        <v>0.864144472</v>
      </c>
      <c r="S25" s="22">
        <f t="shared" si="9"/>
        <v>0.85875853000000002</v>
      </c>
      <c r="T25" s="22">
        <f t="shared" si="9"/>
        <v>0.85337258800000004</v>
      </c>
      <c r="U25" s="22">
        <f t="shared" si="9"/>
        <v>0.84798664600000007</v>
      </c>
      <c r="V25" s="22">
        <f t="shared" si="9"/>
        <v>0.84260070399999998</v>
      </c>
      <c r="W25" s="22">
        <f t="shared" si="9"/>
        <v>0.837214762</v>
      </c>
      <c r="X25" s="22">
        <f t="shared" si="9"/>
        <v>0.83182882000000002</v>
      </c>
      <c r="Y25" s="22">
        <f t="shared" si="9"/>
        <v>0.82644287800000005</v>
      </c>
      <c r="Z25" s="22">
        <f t="shared" si="9"/>
        <v>0.82105693599999996</v>
      </c>
      <c r="AA25" s="22">
        <f t="shared" si="9"/>
        <v>0.81567099399999998</v>
      </c>
      <c r="AB25" s="22">
        <f t="shared" si="9"/>
        <v>0.81028505200000001</v>
      </c>
      <c r="AC25" s="22">
        <f t="shared" si="9"/>
        <v>0.80489911000000003</v>
      </c>
      <c r="AD25" s="22">
        <f t="shared" si="9"/>
        <v>0.79951316800000005</v>
      </c>
      <c r="AE25" s="22">
        <f t="shared" si="9"/>
        <v>0.79412722599999996</v>
      </c>
      <c r="AF25" s="22">
        <f t="shared" si="9"/>
        <v>0.78874128399999999</v>
      </c>
      <c r="AG25" s="22">
        <f t="shared" si="9"/>
        <v>0.78335534200000001</v>
      </c>
      <c r="AH25" s="22">
        <f t="shared" si="9"/>
        <v>0.77796940000000003</v>
      </c>
      <c r="AI25" s="22">
        <f t="shared" si="9"/>
        <v>0.77258345800000006</v>
      </c>
      <c r="AJ25" s="22">
        <f t="shared" si="9"/>
        <v>0.76719751599999997</v>
      </c>
      <c r="AK25" s="22">
        <f t="shared" si="9"/>
        <v>0.76181157399999999</v>
      </c>
      <c r="AL25" s="22">
        <f t="shared" si="9"/>
        <v>0.75642563200000001</v>
      </c>
      <c r="AM25" s="22">
        <f t="shared" si="9"/>
        <v>0.75103969000000004</v>
      </c>
      <c r="AN25" s="22">
        <f t="shared" si="9"/>
        <v>0.74565374800000006</v>
      </c>
      <c r="AO25" s="22">
        <f t="shared" si="9"/>
        <v>0.74026780599999997</v>
      </c>
      <c r="AP25" s="22">
        <f t="shared" si="9"/>
        <v>0.734881864</v>
      </c>
      <c r="AQ25" s="22">
        <f t="shared" si="9"/>
        <v>0.72949592200000002</v>
      </c>
      <c r="AR25" s="22">
        <f t="shared" si="9"/>
        <v>0.72410998000000004</v>
      </c>
      <c r="AS25" s="22">
        <f t="shared" si="9"/>
        <v>0.71872403799999995</v>
      </c>
      <c r="AT25" s="22">
        <f t="shared" si="9"/>
        <v>0.71333809599999998</v>
      </c>
      <c r="AU25" s="22">
        <f t="shared" si="9"/>
        <v>0.707952154</v>
      </c>
      <c r="AV25" s="22">
        <f t="shared" si="9"/>
        <v>0.70256621200000002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0.14664000000000008</v>
      </c>
      <c r="C29" s="24">
        <f>B29/40</f>
        <v>3.6660000000000017E-3</v>
      </c>
      <c r="D29" s="19"/>
      <c r="I29" s="25">
        <v>3.666E-3</v>
      </c>
      <c r="J29" s="3">
        <f>I29</f>
        <v>3.666E-3</v>
      </c>
      <c r="K29" s="3">
        <f t="shared" ref="K29:AV29" si="11">J29</f>
        <v>3.666E-3</v>
      </c>
      <c r="L29" s="3">
        <f t="shared" si="11"/>
        <v>3.666E-3</v>
      </c>
      <c r="M29" s="3">
        <f t="shared" si="11"/>
        <v>3.666E-3</v>
      </c>
      <c r="N29" s="3">
        <f t="shared" si="11"/>
        <v>3.666E-3</v>
      </c>
      <c r="O29" s="3">
        <f t="shared" si="11"/>
        <v>3.666E-3</v>
      </c>
      <c r="P29" s="3">
        <f t="shared" si="11"/>
        <v>3.666E-3</v>
      </c>
      <c r="Q29" s="3">
        <f t="shared" si="11"/>
        <v>3.666E-3</v>
      </c>
      <c r="R29" s="3">
        <f t="shared" si="11"/>
        <v>3.666E-3</v>
      </c>
      <c r="S29" s="3">
        <f t="shared" si="11"/>
        <v>3.666E-3</v>
      </c>
      <c r="T29" s="3">
        <f t="shared" si="11"/>
        <v>3.666E-3</v>
      </c>
      <c r="U29" s="3">
        <f t="shared" si="11"/>
        <v>3.666E-3</v>
      </c>
      <c r="V29" s="3">
        <f t="shared" si="11"/>
        <v>3.666E-3</v>
      </c>
      <c r="W29" s="3">
        <f t="shared" si="11"/>
        <v>3.666E-3</v>
      </c>
      <c r="X29" s="3">
        <f t="shared" si="11"/>
        <v>3.666E-3</v>
      </c>
      <c r="Y29" s="3">
        <f t="shared" si="11"/>
        <v>3.666E-3</v>
      </c>
      <c r="Z29" s="3">
        <f t="shared" si="11"/>
        <v>3.666E-3</v>
      </c>
      <c r="AA29" s="3">
        <f t="shared" si="11"/>
        <v>3.666E-3</v>
      </c>
      <c r="AB29" s="3">
        <f t="shared" si="11"/>
        <v>3.666E-3</v>
      </c>
      <c r="AC29" s="3">
        <f t="shared" si="11"/>
        <v>3.666E-3</v>
      </c>
      <c r="AD29" s="3">
        <f t="shared" si="11"/>
        <v>3.666E-3</v>
      </c>
      <c r="AE29" s="3">
        <f t="shared" si="11"/>
        <v>3.666E-3</v>
      </c>
      <c r="AF29" s="3">
        <f t="shared" si="11"/>
        <v>3.666E-3</v>
      </c>
      <c r="AG29" s="3">
        <f t="shared" si="11"/>
        <v>3.666E-3</v>
      </c>
      <c r="AH29" s="3">
        <f t="shared" si="11"/>
        <v>3.666E-3</v>
      </c>
      <c r="AI29" s="3">
        <f t="shared" si="11"/>
        <v>3.666E-3</v>
      </c>
      <c r="AJ29" s="3">
        <f t="shared" si="11"/>
        <v>3.666E-3</v>
      </c>
      <c r="AK29" s="3">
        <f t="shared" si="11"/>
        <v>3.666E-3</v>
      </c>
      <c r="AL29" s="3">
        <f t="shared" si="11"/>
        <v>3.666E-3</v>
      </c>
      <c r="AM29" s="3">
        <f t="shared" si="11"/>
        <v>3.666E-3</v>
      </c>
      <c r="AN29" s="3">
        <f t="shared" si="11"/>
        <v>3.666E-3</v>
      </c>
      <c r="AO29" s="3">
        <f t="shared" si="11"/>
        <v>3.666E-3</v>
      </c>
      <c r="AP29" s="3">
        <f t="shared" si="11"/>
        <v>3.666E-3</v>
      </c>
      <c r="AQ29" s="3">
        <f t="shared" si="11"/>
        <v>3.666E-3</v>
      </c>
      <c r="AR29" s="3">
        <f t="shared" si="11"/>
        <v>3.666E-3</v>
      </c>
      <c r="AS29" s="3">
        <f t="shared" si="11"/>
        <v>3.666E-3</v>
      </c>
      <c r="AT29" s="3">
        <f t="shared" si="11"/>
        <v>3.666E-3</v>
      </c>
      <c r="AU29" s="3">
        <f t="shared" si="11"/>
        <v>3.666E-3</v>
      </c>
      <c r="AV29" s="3">
        <f t="shared" si="11"/>
        <v>3.666E-3</v>
      </c>
    </row>
    <row r="30" spans="1:54" x14ac:dyDescent="0.25">
      <c r="A30" t="s">
        <v>20</v>
      </c>
      <c r="B30" s="17">
        <f t="shared" si="10"/>
        <v>12.368719999999987</v>
      </c>
      <c r="C30" s="24">
        <f t="shared" ref="C30:C33" si="12">B30/40</f>
        <v>0.30921799999999966</v>
      </c>
      <c r="D30" s="19"/>
      <c r="I30" s="25">
        <v>0.30921799999999999</v>
      </c>
      <c r="J30" s="3">
        <f>I30</f>
        <v>0.30921799999999999</v>
      </c>
      <c r="K30" s="3">
        <f t="shared" ref="K30:AV30" si="13">J30</f>
        <v>0.30921799999999999</v>
      </c>
      <c r="L30" s="3">
        <f t="shared" si="13"/>
        <v>0.30921799999999999</v>
      </c>
      <c r="M30" s="3">
        <f t="shared" si="13"/>
        <v>0.30921799999999999</v>
      </c>
      <c r="N30" s="3">
        <f t="shared" si="13"/>
        <v>0.30921799999999999</v>
      </c>
      <c r="O30" s="3">
        <f t="shared" si="13"/>
        <v>0.30921799999999999</v>
      </c>
      <c r="P30" s="3">
        <f t="shared" si="13"/>
        <v>0.30921799999999999</v>
      </c>
      <c r="Q30" s="3">
        <f t="shared" si="13"/>
        <v>0.30921799999999999</v>
      </c>
      <c r="R30" s="3">
        <f t="shared" si="13"/>
        <v>0.30921799999999999</v>
      </c>
      <c r="S30" s="3">
        <f t="shared" si="13"/>
        <v>0.30921799999999999</v>
      </c>
      <c r="T30" s="3">
        <f t="shared" si="13"/>
        <v>0.30921799999999999</v>
      </c>
      <c r="U30" s="3">
        <f t="shared" si="13"/>
        <v>0.30921799999999999</v>
      </c>
      <c r="V30" s="3">
        <f t="shared" si="13"/>
        <v>0.30921799999999999</v>
      </c>
      <c r="W30" s="3">
        <f t="shared" si="13"/>
        <v>0.30921799999999999</v>
      </c>
      <c r="X30" s="3">
        <f t="shared" si="13"/>
        <v>0.30921799999999999</v>
      </c>
      <c r="Y30" s="3">
        <f t="shared" si="13"/>
        <v>0.30921799999999999</v>
      </c>
      <c r="Z30" s="3">
        <f t="shared" si="13"/>
        <v>0.30921799999999999</v>
      </c>
      <c r="AA30" s="3">
        <f t="shared" si="13"/>
        <v>0.30921799999999999</v>
      </c>
      <c r="AB30" s="3">
        <f t="shared" si="13"/>
        <v>0.30921799999999999</v>
      </c>
      <c r="AC30" s="3">
        <f t="shared" si="13"/>
        <v>0.30921799999999999</v>
      </c>
      <c r="AD30" s="3">
        <f t="shared" si="13"/>
        <v>0.30921799999999999</v>
      </c>
      <c r="AE30" s="3">
        <f t="shared" si="13"/>
        <v>0.30921799999999999</v>
      </c>
      <c r="AF30" s="3">
        <f t="shared" si="13"/>
        <v>0.30921799999999999</v>
      </c>
      <c r="AG30" s="3">
        <f t="shared" si="13"/>
        <v>0.30921799999999999</v>
      </c>
      <c r="AH30" s="3">
        <f t="shared" si="13"/>
        <v>0.30921799999999999</v>
      </c>
      <c r="AI30" s="3">
        <f t="shared" si="13"/>
        <v>0.30921799999999999</v>
      </c>
      <c r="AJ30" s="3">
        <f t="shared" si="13"/>
        <v>0.30921799999999999</v>
      </c>
      <c r="AK30" s="3">
        <f t="shared" si="13"/>
        <v>0.30921799999999999</v>
      </c>
      <c r="AL30" s="3">
        <f t="shared" si="13"/>
        <v>0.30921799999999999</v>
      </c>
      <c r="AM30" s="3">
        <f t="shared" si="13"/>
        <v>0.30921799999999999</v>
      </c>
      <c r="AN30" s="3">
        <f t="shared" si="13"/>
        <v>0.30921799999999999</v>
      </c>
      <c r="AO30" s="3">
        <f t="shared" si="13"/>
        <v>0.30921799999999999</v>
      </c>
      <c r="AP30" s="3">
        <f t="shared" si="13"/>
        <v>0.30921799999999999</v>
      </c>
      <c r="AQ30" s="3">
        <f t="shared" si="13"/>
        <v>0.30921799999999999</v>
      </c>
      <c r="AR30" s="3">
        <f t="shared" si="13"/>
        <v>0.30921799999999999</v>
      </c>
      <c r="AS30" s="3">
        <f t="shared" si="13"/>
        <v>0.30921799999999999</v>
      </c>
      <c r="AT30" s="3">
        <f t="shared" si="13"/>
        <v>0.30921799999999999</v>
      </c>
      <c r="AU30" s="3">
        <f t="shared" si="13"/>
        <v>0.30921799999999999</v>
      </c>
      <c r="AV30" s="3">
        <f t="shared" si="13"/>
        <v>0.30921799999999999</v>
      </c>
    </row>
    <row r="31" spans="1:54" x14ac:dyDescent="0.25">
      <c r="A31" t="s">
        <v>21</v>
      </c>
      <c r="B31" s="17">
        <f t="shared" si="10"/>
        <v>10.472559999999998</v>
      </c>
      <c r="C31" s="24">
        <f t="shared" si="12"/>
        <v>0.26181399999999994</v>
      </c>
      <c r="D31" s="19"/>
      <c r="I31" s="25">
        <v>0.26181399999999999</v>
      </c>
      <c r="J31" s="3">
        <f>I31</f>
        <v>0.26181399999999999</v>
      </c>
      <c r="K31" s="3">
        <f t="shared" ref="K31:AV31" si="14">J31</f>
        <v>0.26181399999999999</v>
      </c>
      <c r="L31" s="3">
        <f t="shared" si="14"/>
        <v>0.26181399999999999</v>
      </c>
      <c r="M31" s="3">
        <f t="shared" si="14"/>
        <v>0.26181399999999999</v>
      </c>
      <c r="N31" s="3">
        <f t="shared" si="14"/>
        <v>0.26181399999999999</v>
      </c>
      <c r="O31" s="3">
        <f t="shared" si="14"/>
        <v>0.26181399999999999</v>
      </c>
      <c r="P31" s="3">
        <f t="shared" si="14"/>
        <v>0.26181399999999999</v>
      </c>
      <c r="Q31" s="3">
        <f t="shared" si="14"/>
        <v>0.26181399999999999</v>
      </c>
      <c r="R31" s="3">
        <f t="shared" si="14"/>
        <v>0.26181399999999999</v>
      </c>
      <c r="S31" s="3">
        <f t="shared" si="14"/>
        <v>0.26181399999999999</v>
      </c>
      <c r="T31" s="3">
        <f t="shared" si="14"/>
        <v>0.26181399999999999</v>
      </c>
      <c r="U31" s="3">
        <f t="shared" si="14"/>
        <v>0.26181399999999999</v>
      </c>
      <c r="V31" s="3">
        <f t="shared" si="14"/>
        <v>0.26181399999999999</v>
      </c>
      <c r="W31" s="3">
        <f t="shared" si="14"/>
        <v>0.26181399999999999</v>
      </c>
      <c r="X31" s="3">
        <f t="shared" si="14"/>
        <v>0.26181399999999999</v>
      </c>
      <c r="Y31" s="3">
        <f t="shared" si="14"/>
        <v>0.26181399999999999</v>
      </c>
      <c r="Z31" s="3">
        <f t="shared" si="14"/>
        <v>0.26181399999999999</v>
      </c>
      <c r="AA31" s="3">
        <f t="shared" si="14"/>
        <v>0.26181399999999999</v>
      </c>
      <c r="AB31" s="3">
        <f t="shared" si="14"/>
        <v>0.26181399999999999</v>
      </c>
      <c r="AC31" s="3">
        <f t="shared" si="14"/>
        <v>0.26181399999999999</v>
      </c>
      <c r="AD31" s="3">
        <f t="shared" si="14"/>
        <v>0.26181399999999999</v>
      </c>
      <c r="AE31" s="3">
        <f t="shared" si="14"/>
        <v>0.26181399999999999</v>
      </c>
      <c r="AF31" s="3">
        <f t="shared" si="14"/>
        <v>0.26181399999999999</v>
      </c>
      <c r="AG31" s="3">
        <f t="shared" si="14"/>
        <v>0.26181399999999999</v>
      </c>
      <c r="AH31" s="3">
        <f t="shared" si="14"/>
        <v>0.26181399999999999</v>
      </c>
      <c r="AI31" s="3">
        <f t="shared" si="14"/>
        <v>0.26181399999999999</v>
      </c>
      <c r="AJ31" s="3">
        <f t="shared" si="14"/>
        <v>0.26181399999999999</v>
      </c>
      <c r="AK31" s="3">
        <f t="shared" si="14"/>
        <v>0.26181399999999999</v>
      </c>
      <c r="AL31" s="3">
        <f t="shared" si="14"/>
        <v>0.26181399999999999</v>
      </c>
      <c r="AM31" s="3">
        <f t="shared" si="14"/>
        <v>0.26181399999999999</v>
      </c>
      <c r="AN31" s="3">
        <f t="shared" si="14"/>
        <v>0.26181399999999999</v>
      </c>
      <c r="AO31" s="3">
        <f t="shared" si="14"/>
        <v>0.26181399999999999</v>
      </c>
      <c r="AP31" s="3">
        <f t="shared" si="14"/>
        <v>0.26181399999999999</v>
      </c>
      <c r="AQ31" s="3">
        <f t="shared" si="14"/>
        <v>0.26181399999999999</v>
      </c>
      <c r="AR31" s="3">
        <f t="shared" si="14"/>
        <v>0.26181399999999999</v>
      </c>
      <c r="AS31" s="3">
        <f t="shared" si="14"/>
        <v>0.26181399999999999</v>
      </c>
      <c r="AT31" s="3">
        <f t="shared" si="14"/>
        <v>0.26181399999999999</v>
      </c>
      <c r="AU31" s="3">
        <f t="shared" si="14"/>
        <v>0.26181399999999999</v>
      </c>
      <c r="AV31" s="3">
        <f t="shared" si="14"/>
        <v>0.26181399999999999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5">SUM(G33:AV33)</f>
        <v>22.987920000000013</v>
      </c>
      <c r="C33" s="24">
        <f t="shared" si="12"/>
        <v>0.57469800000000038</v>
      </c>
      <c r="D33" s="19"/>
      <c r="G33" s="26">
        <f>G31+G30+G29</f>
        <v>0</v>
      </c>
      <c r="H33" s="26">
        <f t="shared" ref="H33:AV33" si="16">H31+H30+H29</f>
        <v>0</v>
      </c>
      <c r="I33" s="26">
        <f t="shared" si="16"/>
        <v>0.57469799999999993</v>
      </c>
      <c r="J33" s="26">
        <f t="shared" si="16"/>
        <v>0.57469799999999993</v>
      </c>
      <c r="K33" s="26">
        <f t="shared" si="16"/>
        <v>0.57469799999999993</v>
      </c>
      <c r="L33" s="26">
        <f t="shared" si="16"/>
        <v>0.57469799999999993</v>
      </c>
      <c r="M33" s="26">
        <f t="shared" si="16"/>
        <v>0.57469799999999993</v>
      </c>
      <c r="N33" s="26">
        <f t="shared" si="16"/>
        <v>0.57469799999999993</v>
      </c>
      <c r="O33" s="26">
        <f t="shared" si="16"/>
        <v>0.57469799999999993</v>
      </c>
      <c r="P33" s="26">
        <f t="shared" si="16"/>
        <v>0.57469799999999993</v>
      </c>
      <c r="Q33" s="26">
        <f t="shared" si="16"/>
        <v>0.57469799999999993</v>
      </c>
      <c r="R33" s="26">
        <f t="shared" si="16"/>
        <v>0.57469799999999993</v>
      </c>
      <c r="S33" s="26">
        <f t="shared" si="16"/>
        <v>0.57469799999999993</v>
      </c>
      <c r="T33" s="26">
        <f t="shared" si="16"/>
        <v>0.57469799999999993</v>
      </c>
      <c r="U33" s="26">
        <f t="shared" si="16"/>
        <v>0.57469799999999993</v>
      </c>
      <c r="V33" s="26">
        <f t="shared" si="16"/>
        <v>0.57469799999999993</v>
      </c>
      <c r="W33" s="26">
        <f t="shared" si="16"/>
        <v>0.57469799999999993</v>
      </c>
      <c r="X33" s="26">
        <f t="shared" si="16"/>
        <v>0.57469799999999993</v>
      </c>
      <c r="Y33" s="26">
        <f t="shared" si="16"/>
        <v>0.57469799999999993</v>
      </c>
      <c r="Z33" s="26">
        <f t="shared" si="16"/>
        <v>0.57469799999999993</v>
      </c>
      <c r="AA33" s="26">
        <f t="shared" si="16"/>
        <v>0.57469799999999993</v>
      </c>
      <c r="AB33" s="26">
        <f t="shared" si="16"/>
        <v>0.57469799999999993</v>
      </c>
      <c r="AC33" s="26">
        <f t="shared" si="16"/>
        <v>0.57469799999999993</v>
      </c>
      <c r="AD33" s="26">
        <f t="shared" si="16"/>
        <v>0.57469799999999993</v>
      </c>
      <c r="AE33" s="26">
        <f t="shared" si="16"/>
        <v>0.57469799999999993</v>
      </c>
      <c r="AF33" s="26">
        <f t="shared" si="16"/>
        <v>0.57469799999999993</v>
      </c>
      <c r="AG33" s="26">
        <f t="shared" si="16"/>
        <v>0.57469799999999993</v>
      </c>
      <c r="AH33" s="26">
        <f t="shared" si="16"/>
        <v>0.57469799999999993</v>
      </c>
      <c r="AI33" s="26">
        <f t="shared" si="16"/>
        <v>0.57469799999999993</v>
      </c>
      <c r="AJ33" s="26">
        <f t="shared" si="16"/>
        <v>0.57469799999999993</v>
      </c>
      <c r="AK33" s="26">
        <f t="shared" si="16"/>
        <v>0.57469799999999993</v>
      </c>
      <c r="AL33" s="26">
        <f t="shared" si="16"/>
        <v>0.57469799999999993</v>
      </c>
      <c r="AM33" s="26">
        <f t="shared" si="16"/>
        <v>0.57469799999999993</v>
      </c>
      <c r="AN33" s="26">
        <f t="shared" si="16"/>
        <v>0.57469799999999993</v>
      </c>
      <c r="AO33" s="26">
        <f t="shared" si="16"/>
        <v>0.57469799999999993</v>
      </c>
      <c r="AP33" s="26">
        <f t="shared" si="16"/>
        <v>0.57469799999999993</v>
      </c>
      <c r="AQ33" s="26">
        <f t="shared" si="16"/>
        <v>0.57469799999999993</v>
      </c>
      <c r="AR33" s="26">
        <f t="shared" si="16"/>
        <v>0.57469799999999993</v>
      </c>
      <c r="AS33" s="26">
        <f t="shared" si="16"/>
        <v>0.57469799999999993</v>
      </c>
      <c r="AT33" s="26">
        <f t="shared" si="16"/>
        <v>0.57469799999999993</v>
      </c>
      <c r="AU33" s="26">
        <f t="shared" si="16"/>
        <v>0.57469799999999993</v>
      </c>
      <c r="AV33" s="26">
        <f t="shared" si="16"/>
        <v>0.57469799999999993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7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8">I39*(1+$B$6)</f>
        <v>3.666E-3</v>
      </c>
      <c r="K39" s="3">
        <f t="shared" si="18"/>
        <v>3.666E-3</v>
      </c>
      <c r="L39" s="3">
        <f t="shared" si="18"/>
        <v>3.666E-3</v>
      </c>
      <c r="M39" s="3">
        <f t="shared" si="18"/>
        <v>3.666E-3</v>
      </c>
      <c r="N39" s="3">
        <f t="shared" si="18"/>
        <v>3.666E-3</v>
      </c>
      <c r="O39" s="3">
        <f t="shared" si="18"/>
        <v>3.666E-3</v>
      </c>
      <c r="P39" s="3">
        <f t="shared" si="18"/>
        <v>3.666E-3</v>
      </c>
      <c r="Q39" s="3">
        <f t="shared" si="18"/>
        <v>3.666E-3</v>
      </c>
      <c r="R39" s="3">
        <f t="shared" si="18"/>
        <v>3.666E-3</v>
      </c>
      <c r="S39" s="3">
        <f t="shared" si="18"/>
        <v>3.666E-3</v>
      </c>
      <c r="T39" s="3">
        <f t="shared" si="18"/>
        <v>3.666E-3</v>
      </c>
      <c r="U39" s="3">
        <f t="shared" si="18"/>
        <v>3.666E-3</v>
      </c>
      <c r="V39" s="3">
        <f t="shared" si="18"/>
        <v>3.666E-3</v>
      </c>
      <c r="W39" s="3">
        <f t="shared" si="18"/>
        <v>3.666E-3</v>
      </c>
      <c r="X39" s="3">
        <f t="shared" si="18"/>
        <v>3.666E-3</v>
      </c>
      <c r="Y39" s="3">
        <f t="shared" si="18"/>
        <v>3.666E-3</v>
      </c>
      <c r="Z39" s="3">
        <f t="shared" si="18"/>
        <v>3.666E-3</v>
      </c>
      <c r="AA39" s="3">
        <f t="shared" si="18"/>
        <v>3.666E-3</v>
      </c>
      <c r="AB39" s="3">
        <f t="shared" si="18"/>
        <v>3.666E-3</v>
      </c>
      <c r="AC39" s="3">
        <f t="shared" si="18"/>
        <v>3.666E-3</v>
      </c>
      <c r="AD39" s="3">
        <f t="shared" si="18"/>
        <v>3.666E-3</v>
      </c>
      <c r="AE39" s="3">
        <f t="shared" si="18"/>
        <v>3.666E-3</v>
      </c>
      <c r="AF39" s="3">
        <f t="shared" si="18"/>
        <v>3.666E-3</v>
      </c>
      <c r="AG39" s="3">
        <f t="shared" si="18"/>
        <v>3.666E-3</v>
      </c>
      <c r="AH39" s="3">
        <f t="shared" si="18"/>
        <v>3.666E-3</v>
      </c>
      <c r="AI39" s="3">
        <f t="shared" si="18"/>
        <v>3.666E-3</v>
      </c>
      <c r="AJ39" s="3">
        <f t="shared" si="18"/>
        <v>3.666E-3</v>
      </c>
      <c r="AK39" s="3">
        <f t="shared" si="18"/>
        <v>3.666E-3</v>
      </c>
      <c r="AL39" s="3">
        <f t="shared" si="18"/>
        <v>3.666E-3</v>
      </c>
      <c r="AM39" s="3">
        <f t="shared" si="18"/>
        <v>3.666E-3</v>
      </c>
      <c r="AN39" s="3">
        <f t="shared" si="18"/>
        <v>3.666E-3</v>
      </c>
      <c r="AO39" s="3">
        <f t="shared" si="18"/>
        <v>3.666E-3</v>
      </c>
      <c r="AP39" s="3">
        <f t="shared" si="18"/>
        <v>3.666E-3</v>
      </c>
      <c r="AQ39" s="3">
        <f t="shared" si="18"/>
        <v>3.666E-3</v>
      </c>
      <c r="AR39" s="3">
        <f t="shared" si="18"/>
        <v>3.666E-3</v>
      </c>
      <c r="AS39" s="3">
        <f t="shared" si="18"/>
        <v>3.666E-3</v>
      </c>
      <c r="AT39" s="3">
        <f t="shared" si="18"/>
        <v>3.666E-3</v>
      </c>
      <c r="AU39" s="3">
        <f t="shared" si="18"/>
        <v>3.666E-3</v>
      </c>
      <c r="AV39" s="3">
        <f t="shared" si="18"/>
        <v>3.666E-3</v>
      </c>
    </row>
    <row r="40" spans="1:51" hidden="1" x14ac:dyDescent="0.25">
      <c r="A40" t="s">
        <v>20</v>
      </c>
      <c r="B40" s="17">
        <f t="shared" si="17"/>
        <v>12.368719999999987</v>
      </c>
      <c r="C40" s="24">
        <f t="shared" ref="C40:C41" si="19">B40/40</f>
        <v>0.30921799999999966</v>
      </c>
      <c r="D40" s="19"/>
      <c r="I40" s="25">
        <f>D48*$H$7</f>
        <v>0.30921799999999999</v>
      </c>
      <c r="J40" s="3">
        <f t="shared" ref="J40:AV40" si="20">I40*(1+$B$6)</f>
        <v>0.30921799999999999</v>
      </c>
      <c r="K40" s="3">
        <f t="shared" si="20"/>
        <v>0.30921799999999999</v>
      </c>
      <c r="L40" s="3">
        <f t="shared" si="20"/>
        <v>0.30921799999999999</v>
      </c>
      <c r="M40" s="3">
        <f t="shared" si="20"/>
        <v>0.30921799999999999</v>
      </c>
      <c r="N40" s="3">
        <f t="shared" si="20"/>
        <v>0.30921799999999999</v>
      </c>
      <c r="O40" s="3">
        <f t="shared" si="20"/>
        <v>0.30921799999999999</v>
      </c>
      <c r="P40" s="3">
        <f t="shared" si="20"/>
        <v>0.30921799999999999</v>
      </c>
      <c r="Q40" s="3">
        <f t="shared" si="20"/>
        <v>0.30921799999999999</v>
      </c>
      <c r="R40" s="3">
        <f t="shared" si="20"/>
        <v>0.30921799999999999</v>
      </c>
      <c r="S40" s="3">
        <f t="shared" si="20"/>
        <v>0.30921799999999999</v>
      </c>
      <c r="T40" s="3">
        <f t="shared" si="20"/>
        <v>0.30921799999999999</v>
      </c>
      <c r="U40" s="3">
        <f t="shared" si="20"/>
        <v>0.30921799999999999</v>
      </c>
      <c r="V40" s="3">
        <f t="shared" si="20"/>
        <v>0.30921799999999999</v>
      </c>
      <c r="W40" s="3">
        <f t="shared" si="20"/>
        <v>0.30921799999999999</v>
      </c>
      <c r="X40" s="3">
        <f t="shared" si="20"/>
        <v>0.30921799999999999</v>
      </c>
      <c r="Y40" s="3">
        <f t="shared" si="20"/>
        <v>0.30921799999999999</v>
      </c>
      <c r="Z40" s="3">
        <f t="shared" si="20"/>
        <v>0.30921799999999999</v>
      </c>
      <c r="AA40" s="3">
        <f t="shared" si="20"/>
        <v>0.30921799999999999</v>
      </c>
      <c r="AB40" s="3">
        <f t="shared" si="20"/>
        <v>0.30921799999999999</v>
      </c>
      <c r="AC40" s="3">
        <f t="shared" si="20"/>
        <v>0.30921799999999999</v>
      </c>
      <c r="AD40" s="3">
        <f t="shared" si="20"/>
        <v>0.30921799999999999</v>
      </c>
      <c r="AE40" s="3">
        <f t="shared" si="20"/>
        <v>0.30921799999999999</v>
      </c>
      <c r="AF40" s="3">
        <f t="shared" si="20"/>
        <v>0.30921799999999999</v>
      </c>
      <c r="AG40" s="3">
        <f t="shared" si="20"/>
        <v>0.30921799999999999</v>
      </c>
      <c r="AH40" s="3">
        <f t="shared" si="20"/>
        <v>0.30921799999999999</v>
      </c>
      <c r="AI40" s="3">
        <f t="shared" si="20"/>
        <v>0.30921799999999999</v>
      </c>
      <c r="AJ40" s="3">
        <f t="shared" si="20"/>
        <v>0.30921799999999999</v>
      </c>
      <c r="AK40" s="3">
        <f t="shared" si="20"/>
        <v>0.30921799999999999</v>
      </c>
      <c r="AL40" s="3">
        <f t="shared" si="20"/>
        <v>0.30921799999999999</v>
      </c>
      <c r="AM40" s="3">
        <f t="shared" si="20"/>
        <v>0.30921799999999999</v>
      </c>
      <c r="AN40" s="3">
        <f t="shared" si="20"/>
        <v>0.30921799999999999</v>
      </c>
      <c r="AO40" s="3">
        <f t="shared" si="20"/>
        <v>0.30921799999999999</v>
      </c>
      <c r="AP40" s="3">
        <f t="shared" si="20"/>
        <v>0.30921799999999999</v>
      </c>
      <c r="AQ40" s="3">
        <f t="shared" si="20"/>
        <v>0.30921799999999999</v>
      </c>
      <c r="AR40" s="3">
        <f t="shared" si="20"/>
        <v>0.30921799999999999</v>
      </c>
      <c r="AS40" s="3">
        <f t="shared" si="20"/>
        <v>0.30921799999999999</v>
      </c>
      <c r="AT40" s="3">
        <f t="shared" si="20"/>
        <v>0.30921799999999999</v>
      </c>
      <c r="AU40" s="3">
        <f t="shared" si="20"/>
        <v>0.30921799999999999</v>
      </c>
      <c r="AV40" s="3">
        <f t="shared" si="20"/>
        <v>0.30921799999999999</v>
      </c>
    </row>
    <row r="41" spans="1:51" hidden="1" x14ac:dyDescent="0.25">
      <c r="A41" t="s">
        <v>21</v>
      </c>
      <c r="B41" s="17">
        <f t="shared" si="17"/>
        <v>10.472559999999998</v>
      </c>
      <c r="C41" s="24">
        <f t="shared" si="19"/>
        <v>0.26181399999999994</v>
      </c>
      <c r="D41" s="19"/>
      <c r="I41" s="25">
        <f>D49*$H$7</f>
        <v>0.26181399999999999</v>
      </c>
      <c r="J41" s="3">
        <f t="shared" ref="J41:AV41" si="21">I41*(1+$B$6)</f>
        <v>0.26181399999999999</v>
      </c>
      <c r="K41" s="3">
        <f t="shared" si="21"/>
        <v>0.26181399999999999</v>
      </c>
      <c r="L41" s="3">
        <f t="shared" si="21"/>
        <v>0.26181399999999999</v>
      </c>
      <c r="M41" s="3">
        <f t="shared" si="21"/>
        <v>0.26181399999999999</v>
      </c>
      <c r="N41" s="3">
        <f t="shared" si="21"/>
        <v>0.26181399999999999</v>
      </c>
      <c r="O41" s="3">
        <f t="shared" si="21"/>
        <v>0.26181399999999999</v>
      </c>
      <c r="P41" s="3">
        <f t="shared" si="21"/>
        <v>0.26181399999999999</v>
      </c>
      <c r="Q41" s="3">
        <f t="shared" si="21"/>
        <v>0.26181399999999999</v>
      </c>
      <c r="R41" s="3">
        <f t="shared" si="21"/>
        <v>0.26181399999999999</v>
      </c>
      <c r="S41" s="3">
        <f t="shared" si="21"/>
        <v>0.26181399999999999</v>
      </c>
      <c r="T41" s="3">
        <f t="shared" si="21"/>
        <v>0.26181399999999999</v>
      </c>
      <c r="U41" s="3">
        <f t="shared" si="21"/>
        <v>0.26181399999999999</v>
      </c>
      <c r="V41" s="3">
        <f t="shared" si="21"/>
        <v>0.26181399999999999</v>
      </c>
      <c r="W41" s="3">
        <f t="shared" si="21"/>
        <v>0.26181399999999999</v>
      </c>
      <c r="X41" s="3">
        <f t="shared" si="21"/>
        <v>0.26181399999999999</v>
      </c>
      <c r="Y41" s="3">
        <f t="shared" si="21"/>
        <v>0.26181399999999999</v>
      </c>
      <c r="Z41" s="3">
        <f t="shared" si="21"/>
        <v>0.26181399999999999</v>
      </c>
      <c r="AA41" s="3">
        <f t="shared" si="21"/>
        <v>0.26181399999999999</v>
      </c>
      <c r="AB41" s="3">
        <f t="shared" si="21"/>
        <v>0.26181399999999999</v>
      </c>
      <c r="AC41" s="3">
        <f t="shared" si="21"/>
        <v>0.26181399999999999</v>
      </c>
      <c r="AD41" s="3">
        <f t="shared" si="21"/>
        <v>0.26181399999999999</v>
      </c>
      <c r="AE41" s="3">
        <f t="shared" si="21"/>
        <v>0.26181399999999999</v>
      </c>
      <c r="AF41" s="3">
        <f t="shared" si="21"/>
        <v>0.26181399999999999</v>
      </c>
      <c r="AG41" s="3">
        <f t="shared" si="21"/>
        <v>0.26181399999999999</v>
      </c>
      <c r="AH41" s="3">
        <f t="shared" si="21"/>
        <v>0.26181399999999999</v>
      </c>
      <c r="AI41" s="3">
        <f t="shared" si="21"/>
        <v>0.26181399999999999</v>
      </c>
      <c r="AJ41" s="3">
        <f t="shared" si="21"/>
        <v>0.26181399999999999</v>
      </c>
      <c r="AK41" s="3">
        <f t="shared" si="21"/>
        <v>0.26181399999999999</v>
      </c>
      <c r="AL41" s="3">
        <f t="shared" si="21"/>
        <v>0.26181399999999999</v>
      </c>
      <c r="AM41" s="3">
        <f t="shared" si="21"/>
        <v>0.26181399999999999</v>
      </c>
      <c r="AN41" s="3">
        <f t="shared" si="21"/>
        <v>0.26181399999999999</v>
      </c>
      <c r="AO41" s="3">
        <f t="shared" si="21"/>
        <v>0.26181399999999999</v>
      </c>
      <c r="AP41" s="3">
        <f t="shared" si="21"/>
        <v>0.26181399999999999</v>
      </c>
      <c r="AQ41" s="3">
        <f t="shared" si="21"/>
        <v>0.26181399999999999</v>
      </c>
      <c r="AR41" s="3">
        <f t="shared" si="21"/>
        <v>0.26181399999999999</v>
      </c>
      <c r="AS41" s="3">
        <f t="shared" si="21"/>
        <v>0.26181399999999999</v>
      </c>
      <c r="AT41" s="3">
        <f t="shared" si="21"/>
        <v>0.26181399999999999</v>
      </c>
      <c r="AU41" s="3">
        <f t="shared" si="21"/>
        <v>0.26181399999999999</v>
      </c>
      <c r="AV41" s="3">
        <f t="shared" si="21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7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2">SUM(H39:H41)</f>
        <v>0</v>
      </c>
      <c r="I43">
        <f t="shared" si="22"/>
        <v>0.57469799999999993</v>
      </c>
      <c r="J43">
        <f t="shared" si="22"/>
        <v>0.57469799999999993</v>
      </c>
      <c r="K43">
        <f t="shared" si="22"/>
        <v>0.57469799999999993</v>
      </c>
      <c r="L43">
        <f t="shared" si="22"/>
        <v>0.57469799999999993</v>
      </c>
      <c r="M43">
        <f t="shared" si="22"/>
        <v>0.57469799999999993</v>
      </c>
      <c r="N43">
        <f t="shared" si="22"/>
        <v>0.57469799999999993</v>
      </c>
      <c r="O43">
        <f t="shared" si="22"/>
        <v>0.57469799999999993</v>
      </c>
      <c r="P43">
        <f t="shared" si="22"/>
        <v>0.57469799999999993</v>
      </c>
      <c r="Q43">
        <f t="shared" si="22"/>
        <v>0.57469799999999993</v>
      </c>
      <c r="R43">
        <f t="shared" si="22"/>
        <v>0.57469799999999993</v>
      </c>
      <c r="S43">
        <f t="shared" si="22"/>
        <v>0.57469799999999993</v>
      </c>
      <c r="T43">
        <f t="shared" si="22"/>
        <v>0.57469799999999993</v>
      </c>
      <c r="U43">
        <f t="shared" si="22"/>
        <v>0.57469799999999993</v>
      </c>
      <c r="V43">
        <f t="shared" si="22"/>
        <v>0.57469799999999993</v>
      </c>
      <c r="W43">
        <f t="shared" si="22"/>
        <v>0.57469799999999993</v>
      </c>
      <c r="X43">
        <f t="shared" si="22"/>
        <v>0.57469799999999993</v>
      </c>
      <c r="Y43">
        <f t="shared" si="22"/>
        <v>0.57469799999999993</v>
      </c>
      <c r="Z43">
        <f t="shared" si="22"/>
        <v>0.57469799999999993</v>
      </c>
      <c r="AA43">
        <f t="shared" si="22"/>
        <v>0.57469799999999993</v>
      </c>
      <c r="AB43">
        <f t="shared" si="22"/>
        <v>0.57469799999999993</v>
      </c>
      <c r="AC43">
        <f t="shared" si="22"/>
        <v>0.57469799999999993</v>
      </c>
      <c r="AD43">
        <f t="shared" si="22"/>
        <v>0.57469799999999993</v>
      </c>
      <c r="AE43">
        <f t="shared" si="22"/>
        <v>0.57469799999999993</v>
      </c>
      <c r="AF43">
        <f t="shared" si="22"/>
        <v>0.57469799999999993</v>
      </c>
      <c r="AG43">
        <f t="shared" si="22"/>
        <v>0.57469799999999993</v>
      </c>
      <c r="AH43">
        <f t="shared" si="22"/>
        <v>0.57469799999999993</v>
      </c>
      <c r="AI43">
        <f t="shared" si="22"/>
        <v>0.57469799999999993</v>
      </c>
      <c r="AJ43">
        <f t="shared" si="22"/>
        <v>0.57469799999999993</v>
      </c>
      <c r="AK43">
        <f t="shared" si="22"/>
        <v>0.57469799999999993</v>
      </c>
      <c r="AL43">
        <f t="shared" si="22"/>
        <v>0.57469799999999993</v>
      </c>
      <c r="AM43">
        <f t="shared" si="22"/>
        <v>0.57469799999999993</v>
      </c>
      <c r="AN43">
        <f t="shared" si="22"/>
        <v>0.57469799999999993</v>
      </c>
      <c r="AO43">
        <f t="shared" si="22"/>
        <v>0.57469799999999993</v>
      </c>
      <c r="AP43">
        <f t="shared" si="22"/>
        <v>0.57469799999999993</v>
      </c>
      <c r="AQ43">
        <f t="shared" si="22"/>
        <v>0.57469799999999993</v>
      </c>
      <c r="AR43">
        <f t="shared" si="22"/>
        <v>0.57469799999999993</v>
      </c>
      <c r="AS43">
        <f t="shared" si="22"/>
        <v>0.57469799999999993</v>
      </c>
      <c r="AT43">
        <f t="shared" si="22"/>
        <v>0.57469799999999993</v>
      </c>
      <c r="AU43">
        <f t="shared" si="22"/>
        <v>0.57469799999999993</v>
      </c>
      <c r="AV43">
        <f t="shared" si="22"/>
        <v>0.57469799999999993</v>
      </c>
      <c r="AW43">
        <f t="shared" si="22"/>
        <v>0</v>
      </c>
      <c r="AX43">
        <f t="shared" si="22"/>
        <v>0</v>
      </c>
      <c r="AY43">
        <f t="shared" si="22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3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4">D47-C47</f>
        <v>0</v>
      </c>
      <c r="G47" s="17">
        <f>G39/G7</f>
        <v>0</v>
      </c>
      <c r="I47" s="3">
        <f t="shared" ref="I47:AV47" si="25">I39/I7</f>
        <v>3.666E-3</v>
      </c>
      <c r="J47" s="3">
        <f t="shared" si="25"/>
        <v>3.666E-3</v>
      </c>
      <c r="K47" s="3">
        <f t="shared" si="25"/>
        <v>3.666E-3</v>
      </c>
      <c r="L47" s="3">
        <f t="shared" si="25"/>
        <v>3.666E-3</v>
      </c>
      <c r="M47" s="3">
        <f t="shared" si="25"/>
        <v>3.666E-3</v>
      </c>
      <c r="N47" s="3">
        <f t="shared" si="25"/>
        <v>3.666E-3</v>
      </c>
      <c r="O47" s="3">
        <f t="shared" si="25"/>
        <v>3.666E-3</v>
      </c>
      <c r="P47" s="3">
        <f t="shared" si="25"/>
        <v>3.666E-3</v>
      </c>
      <c r="Q47" s="3">
        <f t="shared" si="25"/>
        <v>3.666E-3</v>
      </c>
      <c r="R47" s="3">
        <f t="shared" si="25"/>
        <v>3.666E-3</v>
      </c>
      <c r="S47" s="3">
        <f t="shared" si="25"/>
        <v>3.666E-3</v>
      </c>
      <c r="T47" s="3">
        <f t="shared" si="25"/>
        <v>3.666E-3</v>
      </c>
      <c r="U47" s="3">
        <f t="shared" si="25"/>
        <v>3.666E-3</v>
      </c>
      <c r="V47" s="3">
        <f t="shared" si="25"/>
        <v>3.666E-3</v>
      </c>
      <c r="W47" s="3">
        <f t="shared" si="25"/>
        <v>3.666E-3</v>
      </c>
      <c r="X47" s="3">
        <f t="shared" si="25"/>
        <v>3.666E-3</v>
      </c>
      <c r="Y47" s="3">
        <f t="shared" si="25"/>
        <v>3.666E-3</v>
      </c>
      <c r="Z47" s="3">
        <f t="shared" si="25"/>
        <v>3.666E-3</v>
      </c>
      <c r="AA47" s="3">
        <f t="shared" si="25"/>
        <v>3.666E-3</v>
      </c>
      <c r="AB47" s="3">
        <f t="shared" si="25"/>
        <v>3.666E-3</v>
      </c>
      <c r="AC47" s="3">
        <f t="shared" si="25"/>
        <v>3.666E-3</v>
      </c>
      <c r="AD47" s="3">
        <f t="shared" si="25"/>
        <v>3.666E-3</v>
      </c>
      <c r="AE47" s="3">
        <f t="shared" si="25"/>
        <v>3.666E-3</v>
      </c>
      <c r="AF47" s="3">
        <f t="shared" si="25"/>
        <v>3.666E-3</v>
      </c>
      <c r="AG47" s="3">
        <f t="shared" si="25"/>
        <v>3.666E-3</v>
      </c>
      <c r="AH47" s="3">
        <f t="shared" si="25"/>
        <v>3.666E-3</v>
      </c>
      <c r="AI47" s="3">
        <f t="shared" si="25"/>
        <v>3.666E-3</v>
      </c>
      <c r="AJ47" s="3">
        <f t="shared" si="25"/>
        <v>3.666E-3</v>
      </c>
      <c r="AK47" s="3">
        <f t="shared" si="25"/>
        <v>3.666E-3</v>
      </c>
      <c r="AL47" s="3">
        <f t="shared" si="25"/>
        <v>3.666E-3</v>
      </c>
      <c r="AM47" s="3">
        <f t="shared" si="25"/>
        <v>3.666E-3</v>
      </c>
      <c r="AN47" s="3">
        <f t="shared" si="25"/>
        <v>3.666E-3</v>
      </c>
      <c r="AO47" s="3">
        <f t="shared" si="25"/>
        <v>3.666E-3</v>
      </c>
      <c r="AP47" s="3">
        <f t="shared" si="25"/>
        <v>3.666E-3</v>
      </c>
      <c r="AQ47" s="3">
        <f t="shared" si="25"/>
        <v>3.666E-3</v>
      </c>
      <c r="AR47" s="3">
        <f t="shared" si="25"/>
        <v>3.666E-3</v>
      </c>
      <c r="AS47" s="3">
        <f t="shared" si="25"/>
        <v>3.666E-3</v>
      </c>
      <c r="AT47" s="3">
        <f t="shared" si="25"/>
        <v>3.666E-3</v>
      </c>
      <c r="AU47" s="3">
        <f t="shared" si="25"/>
        <v>3.666E-3</v>
      </c>
      <c r="AV47" s="3">
        <f t="shared" si="25"/>
        <v>3.666E-3</v>
      </c>
    </row>
    <row r="48" spans="1:51" hidden="1" x14ac:dyDescent="0.25">
      <c r="A48" t="s">
        <v>20</v>
      </c>
      <c r="B48" s="17">
        <f t="shared" si="23"/>
        <v>12.368719999999987</v>
      </c>
      <c r="C48" s="19">
        <f t="shared" ref="C48:C49" si="26">B48/40</f>
        <v>0.30921799999999966</v>
      </c>
      <c r="D48" s="27">
        <v>0.30921799999999999</v>
      </c>
      <c r="E48" s="23">
        <f t="shared" si="24"/>
        <v>0</v>
      </c>
      <c r="G48" s="17">
        <f>G40/G7</f>
        <v>0</v>
      </c>
      <c r="I48" s="3">
        <f t="shared" ref="I48:AV48" si="27">I40/I7</f>
        <v>0.30921799999999999</v>
      </c>
      <c r="J48" s="3">
        <f t="shared" si="27"/>
        <v>0.30921799999999999</v>
      </c>
      <c r="K48" s="3">
        <f t="shared" si="27"/>
        <v>0.30921799999999999</v>
      </c>
      <c r="L48" s="3">
        <f t="shared" si="27"/>
        <v>0.30921799999999999</v>
      </c>
      <c r="M48" s="3">
        <f t="shared" si="27"/>
        <v>0.30921799999999999</v>
      </c>
      <c r="N48" s="3">
        <f t="shared" si="27"/>
        <v>0.30921799999999999</v>
      </c>
      <c r="O48" s="3">
        <f t="shared" si="27"/>
        <v>0.30921799999999999</v>
      </c>
      <c r="P48" s="3">
        <f t="shared" si="27"/>
        <v>0.30921799999999999</v>
      </c>
      <c r="Q48" s="3">
        <f t="shared" si="27"/>
        <v>0.30921799999999999</v>
      </c>
      <c r="R48" s="3">
        <f t="shared" si="27"/>
        <v>0.30921799999999999</v>
      </c>
      <c r="S48" s="3">
        <f t="shared" si="27"/>
        <v>0.30921799999999999</v>
      </c>
      <c r="T48" s="3">
        <f t="shared" si="27"/>
        <v>0.30921799999999999</v>
      </c>
      <c r="U48" s="3">
        <f t="shared" si="27"/>
        <v>0.30921799999999999</v>
      </c>
      <c r="V48" s="3">
        <f t="shared" si="27"/>
        <v>0.30921799999999999</v>
      </c>
      <c r="W48" s="3">
        <f t="shared" si="27"/>
        <v>0.30921799999999999</v>
      </c>
      <c r="X48" s="3">
        <f t="shared" si="27"/>
        <v>0.30921799999999999</v>
      </c>
      <c r="Y48" s="3">
        <f t="shared" si="27"/>
        <v>0.30921799999999999</v>
      </c>
      <c r="Z48" s="3">
        <f t="shared" si="27"/>
        <v>0.30921799999999999</v>
      </c>
      <c r="AA48" s="3">
        <f t="shared" si="27"/>
        <v>0.30921799999999999</v>
      </c>
      <c r="AB48" s="3">
        <f t="shared" si="27"/>
        <v>0.30921799999999999</v>
      </c>
      <c r="AC48" s="3">
        <f t="shared" si="27"/>
        <v>0.30921799999999999</v>
      </c>
      <c r="AD48" s="3">
        <f t="shared" si="27"/>
        <v>0.30921799999999999</v>
      </c>
      <c r="AE48" s="3">
        <f t="shared" si="27"/>
        <v>0.30921799999999999</v>
      </c>
      <c r="AF48" s="3">
        <f t="shared" si="27"/>
        <v>0.30921799999999999</v>
      </c>
      <c r="AG48" s="3">
        <f t="shared" si="27"/>
        <v>0.30921799999999999</v>
      </c>
      <c r="AH48" s="3">
        <f t="shared" si="27"/>
        <v>0.30921799999999999</v>
      </c>
      <c r="AI48" s="3">
        <f t="shared" si="27"/>
        <v>0.30921799999999999</v>
      </c>
      <c r="AJ48" s="3">
        <f t="shared" si="27"/>
        <v>0.30921799999999999</v>
      </c>
      <c r="AK48" s="3">
        <f t="shared" si="27"/>
        <v>0.30921799999999999</v>
      </c>
      <c r="AL48" s="3">
        <f t="shared" si="27"/>
        <v>0.30921799999999999</v>
      </c>
      <c r="AM48" s="3">
        <f t="shared" si="27"/>
        <v>0.30921799999999999</v>
      </c>
      <c r="AN48" s="3">
        <f t="shared" si="27"/>
        <v>0.30921799999999999</v>
      </c>
      <c r="AO48" s="3">
        <f t="shared" si="27"/>
        <v>0.30921799999999999</v>
      </c>
      <c r="AP48" s="3">
        <f t="shared" si="27"/>
        <v>0.30921799999999999</v>
      </c>
      <c r="AQ48" s="3">
        <f t="shared" si="27"/>
        <v>0.30921799999999999</v>
      </c>
      <c r="AR48" s="3">
        <f t="shared" si="27"/>
        <v>0.30921799999999999</v>
      </c>
      <c r="AS48" s="3">
        <f t="shared" si="27"/>
        <v>0.30921799999999999</v>
      </c>
      <c r="AT48" s="3">
        <f t="shared" si="27"/>
        <v>0.30921799999999999</v>
      </c>
      <c r="AU48" s="3">
        <f t="shared" si="27"/>
        <v>0.30921799999999999</v>
      </c>
      <c r="AV48" s="3">
        <f t="shared" si="27"/>
        <v>0.30921799999999999</v>
      </c>
    </row>
    <row r="49" spans="1:51" hidden="1" x14ac:dyDescent="0.25">
      <c r="A49" t="s">
        <v>21</v>
      </c>
      <c r="B49" s="17">
        <f t="shared" si="23"/>
        <v>10.472559999999998</v>
      </c>
      <c r="C49" s="19">
        <f t="shared" si="26"/>
        <v>0.26181399999999994</v>
      </c>
      <c r="D49" s="27">
        <v>0.26181399999999999</v>
      </c>
      <c r="E49" s="23">
        <f t="shared" si="24"/>
        <v>0</v>
      </c>
      <c r="G49" s="17">
        <f>G41/G7</f>
        <v>0</v>
      </c>
      <c r="I49" s="3">
        <f t="shared" ref="I49:AV49" si="28">I41/I7</f>
        <v>0.26181399999999999</v>
      </c>
      <c r="J49" s="3">
        <f t="shared" si="28"/>
        <v>0.26181399999999999</v>
      </c>
      <c r="K49" s="3">
        <f t="shared" si="28"/>
        <v>0.26181399999999999</v>
      </c>
      <c r="L49" s="3">
        <f t="shared" si="28"/>
        <v>0.26181399999999999</v>
      </c>
      <c r="M49" s="3">
        <f t="shared" si="28"/>
        <v>0.26181399999999999</v>
      </c>
      <c r="N49" s="3">
        <f t="shared" si="28"/>
        <v>0.26181399999999999</v>
      </c>
      <c r="O49" s="3">
        <f t="shared" si="28"/>
        <v>0.26181399999999999</v>
      </c>
      <c r="P49" s="3">
        <f t="shared" si="28"/>
        <v>0.26181399999999999</v>
      </c>
      <c r="Q49" s="3">
        <f t="shared" si="28"/>
        <v>0.26181399999999999</v>
      </c>
      <c r="R49" s="3">
        <f t="shared" si="28"/>
        <v>0.26181399999999999</v>
      </c>
      <c r="S49" s="3">
        <f t="shared" si="28"/>
        <v>0.26181399999999999</v>
      </c>
      <c r="T49" s="3">
        <f t="shared" si="28"/>
        <v>0.26181399999999999</v>
      </c>
      <c r="U49" s="3">
        <f t="shared" si="28"/>
        <v>0.26181399999999999</v>
      </c>
      <c r="V49" s="3">
        <f t="shared" si="28"/>
        <v>0.26181399999999999</v>
      </c>
      <c r="W49" s="3">
        <f t="shared" si="28"/>
        <v>0.26181399999999999</v>
      </c>
      <c r="X49" s="3">
        <f t="shared" si="28"/>
        <v>0.26181399999999999</v>
      </c>
      <c r="Y49" s="3">
        <f t="shared" si="28"/>
        <v>0.26181399999999999</v>
      </c>
      <c r="Z49" s="3">
        <f t="shared" si="28"/>
        <v>0.26181399999999999</v>
      </c>
      <c r="AA49" s="3">
        <f t="shared" si="28"/>
        <v>0.26181399999999999</v>
      </c>
      <c r="AB49" s="3">
        <f t="shared" si="28"/>
        <v>0.26181399999999999</v>
      </c>
      <c r="AC49" s="3">
        <f t="shared" si="28"/>
        <v>0.26181399999999999</v>
      </c>
      <c r="AD49" s="3">
        <f t="shared" si="28"/>
        <v>0.26181399999999999</v>
      </c>
      <c r="AE49" s="3">
        <f t="shared" si="28"/>
        <v>0.26181399999999999</v>
      </c>
      <c r="AF49" s="3">
        <f t="shared" si="28"/>
        <v>0.26181399999999999</v>
      </c>
      <c r="AG49" s="3">
        <f t="shared" si="28"/>
        <v>0.26181399999999999</v>
      </c>
      <c r="AH49" s="3">
        <f t="shared" si="28"/>
        <v>0.26181399999999999</v>
      </c>
      <c r="AI49" s="3">
        <f t="shared" si="28"/>
        <v>0.26181399999999999</v>
      </c>
      <c r="AJ49" s="3">
        <f t="shared" si="28"/>
        <v>0.26181399999999999</v>
      </c>
      <c r="AK49" s="3">
        <f t="shared" si="28"/>
        <v>0.26181399999999999</v>
      </c>
      <c r="AL49" s="3">
        <f t="shared" si="28"/>
        <v>0.26181399999999999</v>
      </c>
      <c r="AM49" s="3">
        <f t="shared" si="28"/>
        <v>0.26181399999999999</v>
      </c>
      <c r="AN49" s="3">
        <f t="shared" si="28"/>
        <v>0.26181399999999999</v>
      </c>
      <c r="AO49" s="3">
        <f t="shared" si="28"/>
        <v>0.26181399999999999</v>
      </c>
      <c r="AP49" s="3">
        <f t="shared" si="28"/>
        <v>0.26181399999999999</v>
      </c>
      <c r="AQ49" s="3">
        <f t="shared" si="28"/>
        <v>0.26181399999999999</v>
      </c>
      <c r="AR49" s="3">
        <f t="shared" si="28"/>
        <v>0.26181399999999999</v>
      </c>
      <c r="AS49" s="3">
        <f t="shared" si="28"/>
        <v>0.26181399999999999</v>
      </c>
      <c r="AT49" s="3">
        <f t="shared" si="28"/>
        <v>0.26181399999999999</v>
      </c>
      <c r="AU49" s="3">
        <f t="shared" si="28"/>
        <v>0.26181399999999999</v>
      </c>
      <c r="AV49" s="3">
        <f t="shared" si="28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3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9">SUM(H47:H50)</f>
        <v>0</v>
      </c>
      <c r="I51" s="17">
        <f t="shared" si="29"/>
        <v>0.57469799999999993</v>
      </c>
      <c r="J51" s="17">
        <f t="shared" si="29"/>
        <v>0.57469799999999993</v>
      </c>
      <c r="K51" s="17">
        <f t="shared" si="29"/>
        <v>0.57469799999999993</v>
      </c>
      <c r="L51" s="17">
        <f t="shared" si="29"/>
        <v>0.57469799999999993</v>
      </c>
      <c r="M51" s="17">
        <f t="shared" si="29"/>
        <v>0.57469799999999993</v>
      </c>
      <c r="N51" s="17">
        <f t="shared" si="29"/>
        <v>0.57469799999999993</v>
      </c>
      <c r="O51" s="17">
        <f t="shared" si="29"/>
        <v>0.57469799999999993</v>
      </c>
      <c r="P51" s="17">
        <f t="shared" si="29"/>
        <v>0.57469799999999993</v>
      </c>
      <c r="Q51" s="17">
        <f t="shared" si="29"/>
        <v>0.57469799999999993</v>
      </c>
      <c r="R51" s="17">
        <f t="shared" si="29"/>
        <v>0.57469799999999993</v>
      </c>
      <c r="S51" s="17">
        <f t="shared" si="29"/>
        <v>0.57469799999999993</v>
      </c>
      <c r="T51" s="17">
        <f t="shared" si="29"/>
        <v>0.57469799999999993</v>
      </c>
      <c r="U51" s="17">
        <f t="shared" si="29"/>
        <v>0.57469799999999993</v>
      </c>
      <c r="V51" s="17">
        <f t="shared" si="29"/>
        <v>0.57469799999999993</v>
      </c>
      <c r="W51" s="17">
        <f t="shared" si="29"/>
        <v>0.57469799999999993</v>
      </c>
      <c r="X51" s="17">
        <f t="shared" si="29"/>
        <v>0.57469799999999993</v>
      </c>
      <c r="Y51" s="17">
        <f t="shared" si="29"/>
        <v>0.57469799999999993</v>
      </c>
      <c r="Z51" s="17">
        <f t="shared" si="29"/>
        <v>0.57469799999999993</v>
      </c>
      <c r="AA51" s="17">
        <f t="shared" si="29"/>
        <v>0.57469799999999993</v>
      </c>
      <c r="AB51" s="17">
        <f t="shared" si="29"/>
        <v>0.57469799999999993</v>
      </c>
      <c r="AC51" s="17">
        <f t="shared" si="29"/>
        <v>0.57469799999999993</v>
      </c>
      <c r="AD51" s="17">
        <f t="shared" si="29"/>
        <v>0.57469799999999993</v>
      </c>
      <c r="AE51" s="17">
        <f t="shared" si="29"/>
        <v>0.57469799999999993</v>
      </c>
      <c r="AF51" s="17">
        <f t="shared" si="29"/>
        <v>0.57469799999999993</v>
      </c>
      <c r="AG51" s="17">
        <f t="shared" si="29"/>
        <v>0.57469799999999993</v>
      </c>
      <c r="AH51" s="17">
        <f t="shared" si="29"/>
        <v>0.57469799999999993</v>
      </c>
      <c r="AI51" s="17">
        <f t="shared" si="29"/>
        <v>0.57469799999999993</v>
      </c>
      <c r="AJ51" s="17">
        <f t="shared" si="29"/>
        <v>0.57469799999999993</v>
      </c>
      <c r="AK51" s="17">
        <f t="shared" si="29"/>
        <v>0.57469799999999993</v>
      </c>
      <c r="AL51" s="17">
        <f t="shared" si="29"/>
        <v>0.57469799999999993</v>
      </c>
      <c r="AM51" s="17">
        <f t="shared" si="29"/>
        <v>0.57469799999999993</v>
      </c>
      <c r="AN51" s="17">
        <f t="shared" si="29"/>
        <v>0.57469799999999993</v>
      </c>
      <c r="AO51" s="17">
        <f t="shared" si="29"/>
        <v>0.57469799999999993</v>
      </c>
      <c r="AP51" s="17">
        <f t="shared" si="29"/>
        <v>0.57469799999999993</v>
      </c>
      <c r="AQ51" s="17">
        <f t="shared" si="29"/>
        <v>0.57469799999999993</v>
      </c>
      <c r="AR51" s="17">
        <f t="shared" si="29"/>
        <v>0.57469799999999993</v>
      </c>
      <c r="AS51" s="17">
        <f t="shared" si="29"/>
        <v>0.57469799999999993</v>
      </c>
      <c r="AT51" s="17">
        <f t="shared" si="29"/>
        <v>0.57469799999999993</v>
      </c>
      <c r="AU51" s="17">
        <f t="shared" si="29"/>
        <v>0.57469799999999993</v>
      </c>
      <c r="AV51" s="17">
        <f t="shared" si="29"/>
        <v>0.57469799999999993</v>
      </c>
      <c r="AW51" s="17">
        <f t="shared" si="29"/>
        <v>0</v>
      </c>
      <c r="AX51" s="17">
        <f t="shared" si="29"/>
        <v>0</v>
      </c>
      <c r="AY51" s="17">
        <f t="shared" si="29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30">SUM(G54:AV54)</f>
        <v>-9.6000000000000068</v>
      </c>
      <c r="C54" s="19">
        <f>B54/40</f>
        <v>-0.24000000000000016</v>
      </c>
      <c r="D54" s="19"/>
      <c r="I54" s="22">
        <f>-0.24</f>
        <v>-0.24</v>
      </c>
      <c r="J54" s="3">
        <f>I54</f>
        <v>-0.24</v>
      </c>
      <c r="K54" s="3">
        <f t="shared" ref="K54:AV54" si="31">J54</f>
        <v>-0.24</v>
      </c>
      <c r="L54" s="3">
        <f t="shared" si="31"/>
        <v>-0.24</v>
      </c>
      <c r="M54" s="3">
        <f t="shared" si="31"/>
        <v>-0.24</v>
      </c>
      <c r="N54" s="3">
        <f t="shared" si="31"/>
        <v>-0.24</v>
      </c>
      <c r="O54" s="3">
        <f t="shared" si="31"/>
        <v>-0.24</v>
      </c>
      <c r="P54" s="3">
        <f t="shared" si="31"/>
        <v>-0.24</v>
      </c>
      <c r="Q54" s="3">
        <f t="shared" si="31"/>
        <v>-0.24</v>
      </c>
      <c r="R54" s="3">
        <f t="shared" si="31"/>
        <v>-0.24</v>
      </c>
      <c r="S54" s="3">
        <f t="shared" si="31"/>
        <v>-0.24</v>
      </c>
      <c r="T54" s="3">
        <f t="shared" si="31"/>
        <v>-0.24</v>
      </c>
      <c r="U54" s="3">
        <f t="shared" si="31"/>
        <v>-0.24</v>
      </c>
      <c r="V54" s="3">
        <f t="shared" si="31"/>
        <v>-0.24</v>
      </c>
      <c r="W54" s="3">
        <f t="shared" si="31"/>
        <v>-0.24</v>
      </c>
      <c r="X54" s="3">
        <f t="shared" si="31"/>
        <v>-0.24</v>
      </c>
      <c r="Y54" s="3">
        <f t="shared" si="31"/>
        <v>-0.24</v>
      </c>
      <c r="Z54" s="3">
        <f t="shared" si="31"/>
        <v>-0.24</v>
      </c>
      <c r="AA54" s="3">
        <f t="shared" si="31"/>
        <v>-0.24</v>
      </c>
      <c r="AB54" s="3">
        <f t="shared" si="31"/>
        <v>-0.24</v>
      </c>
      <c r="AC54" s="3">
        <f t="shared" si="31"/>
        <v>-0.24</v>
      </c>
      <c r="AD54" s="3">
        <f t="shared" si="31"/>
        <v>-0.24</v>
      </c>
      <c r="AE54" s="3">
        <f t="shared" si="31"/>
        <v>-0.24</v>
      </c>
      <c r="AF54" s="3">
        <f t="shared" si="31"/>
        <v>-0.24</v>
      </c>
      <c r="AG54" s="3">
        <f t="shared" si="31"/>
        <v>-0.24</v>
      </c>
      <c r="AH54" s="3">
        <f t="shared" si="31"/>
        <v>-0.24</v>
      </c>
      <c r="AI54" s="3">
        <f t="shared" si="31"/>
        <v>-0.24</v>
      </c>
      <c r="AJ54" s="3">
        <f t="shared" si="31"/>
        <v>-0.24</v>
      </c>
      <c r="AK54" s="3">
        <f t="shared" si="31"/>
        <v>-0.24</v>
      </c>
      <c r="AL54" s="3">
        <f t="shared" si="31"/>
        <v>-0.24</v>
      </c>
      <c r="AM54" s="3">
        <f t="shared" si="31"/>
        <v>-0.24</v>
      </c>
      <c r="AN54" s="3">
        <f t="shared" si="31"/>
        <v>-0.24</v>
      </c>
      <c r="AO54" s="3">
        <f t="shared" si="31"/>
        <v>-0.24</v>
      </c>
      <c r="AP54" s="3">
        <f t="shared" si="31"/>
        <v>-0.24</v>
      </c>
      <c r="AQ54" s="3">
        <f t="shared" si="31"/>
        <v>-0.24</v>
      </c>
      <c r="AR54" s="3">
        <f t="shared" si="31"/>
        <v>-0.24</v>
      </c>
      <c r="AS54" s="3">
        <f t="shared" si="31"/>
        <v>-0.24</v>
      </c>
      <c r="AT54" s="3">
        <f t="shared" si="31"/>
        <v>-0.24</v>
      </c>
      <c r="AU54" s="3">
        <f t="shared" si="31"/>
        <v>-0.24</v>
      </c>
      <c r="AV54" s="3">
        <f t="shared" si="31"/>
        <v>-0.24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2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3">I56*(1+$B$6)</f>
        <v>0.24</v>
      </c>
      <c r="K56" s="3">
        <f t="shared" si="33"/>
        <v>0.24</v>
      </c>
      <c r="L56" s="3">
        <f t="shared" si="33"/>
        <v>0.24</v>
      </c>
      <c r="M56" s="3">
        <f t="shared" si="33"/>
        <v>0.24</v>
      </c>
      <c r="N56" s="3">
        <f t="shared" si="33"/>
        <v>0.24</v>
      </c>
      <c r="O56" s="3">
        <f t="shared" si="33"/>
        <v>0.24</v>
      </c>
      <c r="P56" s="3">
        <f t="shared" si="33"/>
        <v>0.24</v>
      </c>
      <c r="Q56" s="3">
        <f t="shared" si="33"/>
        <v>0.24</v>
      </c>
      <c r="R56" s="3">
        <f t="shared" si="33"/>
        <v>0.24</v>
      </c>
      <c r="S56" s="3">
        <f t="shared" si="33"/>
        <v>0.24</v>
      </c>
      <c r="T56" s="3">
        <f t="shared" si="33"/>
        <v>0.24</v>
      </c>
      <c r="U56" s="3">
        <f t="shared" si="33"/>
        <v>0.24</v>
      </c>
      <c r="V56" s="3">
        <f t="shared" si="33"/>
        <v>0.24</v>
      </c>
      <c r="W56" s="3">
        <f t="shared" si="33"/>
        <v>0.24</v>
      </c>
      <c r="X56" s="3">
        <f t="shared" si="33"/>
        <v>0.24</v>
      </c>
      <c r="Y56" s="3">
        <f t="shared" si="33"/>
        <v>0.24</v>
      </c>
      <c r="Z56" s="3">
        <f t="shared" si="33"/>
        <v>0.24</v>
      </c>
      <c r="AA56" s="3">
        <f t="shared" si="33"/>
        <v>0.24</v>
      </c>
      <c r="AB56" s="3">
        <f t="shared" si="33"/>
        <v>0.24</v>
      </c>
      <c r="AC56" s="3">
        <f t="shared" si="33"/>
        <v>0.24</v>
      </c>
      <c r="AD56" s="3">
        <f t="shared" si="33"/>
        <v>0.24</v>
      </c>
      <c r="AE56" s="3">
        <f t="shared" si="33"/>
        <v>0.24</v>
      </c>
      <c r="AF56" s="3">
        <f t="shared" si="33"/>
        <v>0.24</v>
      </c>
      <c r="AG56" s="3">
        <f t="shared" si="33"/>
        <v>0.24</v>
      </c>
      <c r="AH56" s="3">
        <f t="shared" si="33"/>
        <v>0.24</v>
      </c>
      <c r="AI56" s="3">
        <f t="shared" si="33"/>
        <v>0.24</v>
      </c>
      <c r="AJ56" s="3">
        <f t="shared" si="33"/>
        <v>0.24</v>
      </c>
      <c r="AK56" s="3">
        <f t="shared" si="33"/>
        <v>0.24</v>
      </c>
      <c r="AL56" s="3">
        <f t="shared" si="33"/>
        <v>0.24</v>
      </c>
      <c r="AM56" s="3">
        <f t="shared" si="33"/>
        <v>0.24</v>
      </c>
      <c r="AN56" s="3">
        <f t="shared" si="33"/>
        <v>0.24</v>
      </c>
      <c r="AO56" s="3">
        <f t="shared" si="33"/>
        <v>0.24</v>
      </c>
      <c r="AP56" s="3">
        <f t="shared" si="33"/>
        <v>0.24</v>
      </c>
      <c r="AQ56" s="3">
        <f t="shared" si="33"/>
        <v>0.24</v>
      </c>
      <c r="AR56" s="3">
        <f t="shared" si="33"/>
        <v>0.24</v>
      </c>
      <c r="AS56" s="3">
        <f t="shared" si="33"/>
        <v>0.24</v>
      </c>
      <c r="AT56" s="3">
        <f t="shared" si="33"/>
        <v>0.24</v>
      </c>
      <c r="AU56" s="3">
        <f t="shared" si="33"/>
        <v>0.24</v>
      </c>
      <c r="AV56" s="3">
        <f t="shared" si="33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4">SUM(G58:AV58)</f>
        <v>9.6000000000000068</v>
      </c>
      <c r="C58" s="19">
        <f t="shared" ref="C58" si="35">B58/40</f>
        <v>0.24000000000000016</v>
      </c>
      <c r="D58" s="28">
        <v>0.24</v>
      </c>
      <c r="E58" s="23">
        <f t="shared" ref="E58" si="36">D58-C58</f>
        <v>0</v>
      </c>
      <c r="I58" s="3">
        <f t="shared" ref="I58:AV58" si="37">I56/I7</f>
        <v>0.24</v>
      </c>
      <c r="J58" s="3">
        <f t="shared" si="37"/>
        <v>0.24</v>
      </c>
      <c r="K58" s="3">
        <f t="shared" si="37"/>
        <v>0.24</v>
      </c>
      <c r="L58" s="3">
        <f t="shared" si="37"/>
        <v>0.24</v>
      </c>
      <c r="M58" s="3">
        <f t="shared" si="37"/>
        <v>0.24</v>
      </c>
      <c r="N58" s="3">
        <f t="shared" si="37"/>
        <v>0.24</v>
      </c>
      <c r="O58" s="3">
        <f t="shared" si="37"/>
        <v>0.24</v>
      </c>
      <c r="P58" s="3">
        <f t="shared" si="37"/>
        <v>0.24</v>
      </c>
      <c r="Q58" s="3">
        <f t="shared" si="37"/>
        <v>0.24</v>
      </c>
      <c r="R58" s="3">
        <f t="shared" si="37"/>
        <v>0.24</v>
      </c>
      <c r="S58" s="3">
        <f t="shared" si="37"/>
        <v>0.24</v>
      </c>
      <c r="T58" s="3">
        <f t="shared" si="37"/>
        <v>0.24</v>
      </c>
      <c r="U58" s="3">
        <f t="shared" si="37"/>
        <v>0.24</v>
      </c>
      <c r="V58" s="3">
        <f t="shared" si="37"/>
        <v>0.24</v>
      </c>
      <c r="W58" s="3">
        <f t="shared" si="37"/>
        <v>0.24</v>
      </c>
      <c r="X58" s="3">
        <f t="shared" si="37"/>
        <v>0.24</v>
      </c>
      <c r="Y58" s="3">
        <f t="shared" si="37"/>
        <v>0.24</v>
      </c>
      <c r="Z58" s="3">
        <f t="shared" si="37"/>
        <v>0.24</v>
      </c>
      <c r="AA58" s="3">
        <f t="shared" si="37"/>
        <v>0.24</v>
      </c>
      <c r="AB58" s="3">
        <f t="shared" si="37"/>
        <v>0.24</v>
      </c>
      <c r="AC58" s="3">
        <f t="shared" si="37"/>
        <v>0.24</v>
      </c>
      <c r="AD58" s="3">
        <f t="shared" si="37"/>
        <v>0.24</v>
      </c>
      <c r="AE58" s="3">
        <f t="shared" si="37"/>
        <v>0.24</v>
      </c>
      <c r="AF58" s="3">
        <f t="shared" si="37"/>
        <v>0.24</v>
      </c>
      <c r="AG58" s="3">
        <f t="shared" si="37"/>
        <v>0.24</v>
      </c>
      <c r="AH58" s="3">
        <f t="shared" si="37"/>
        <v>0.24</v>
      </c>
      <c r="AI58" s="3">
        <f t="shared" si="37"/>
        <v>0.24</v>
      </c>
      <c r="AJ58" s="3">
        <f t="shared" si="37"/>
        <v>0.24</v>
      </c>
      <c r="AK58" s="3">
        <f t="shared" si="37"/>
        <v>0.24</v>
      </c>
      <c r="AL58" s="3">
        <f t="shared" si="37"/>
        <v>0.24</v>
      </c>
      <c r="AM58" s="3">
        <f t="shared" si="37"/>
        <v>0.24</v>
      </c>
      <c r="AN58" s="3">
        <f t="shared" si="37"/>
        <v>0.24</v>
      </c>
      <c r="AO58" s="3">
        <f t="shared" si="37"/>
        <v>0.24</v>
      </c>
      <c r="AP58" s="3">
        <f t="shared" si="37"/>
        <v>0.24</v>
      </c>
      <c r="AQ58" s="3">
        <f t="shared" si="37"/>
        <v>0.24</v>
      </c>
      <c r="AR58" s="3">
        <f t="shared" si="37"/>
        <v>0.24</v>
      </c>
      <c r="AS58" s="3">
        <f t="shared" si="37"/>
        <v>0.24</v>
      </c>
      <c r="AT58" s="3">
        <f t="shared" si="37"/>
        <v>0.24</v>
      </c>
      <c r="AU58" s="3">
        <f t="shared" si="37"/>
        <v>0.24</v>
      </c>
      <c r="AV58" s="3">
        <f t="shared" si="37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8">SUM(G63:AV63)</f>
        <v>26.92971</v>
      </c>
      <c r="C63" s="19">
        <f t="shared" ref="C63:C64" si="39">B63/40</f>
        <v>0.67324275</v>
      </c>
      <c r="D63" s="19"/>
      <c r="G63" s="17">
        <f t="shared" ref="G63:AV63" si="40">G23</f>
        <v>0</v>
      </c>
      <c r="H63" s="17">
        <f t="shared" si="40"/>
        <v>0</v>
      </c>
      <c r="I63" s="17">
        <f t="shared" si="40"/>
        <v>0.67324275</v>
      </c>
      <c r="J63" s="17">
        <f t="shared" si="40"/>
        <v>0.67324275</v>
      </c>
      <c r="K63" s="17">
        <f t="shared" si="40"/>
        <v>0.67324275</v>
      </c>
      <c r="L63" s="17">
        <f t="shared" si="40"/>
        <v>0.67324275</v>
      </c>
      <c r="M63" s="17">
        <f t="shared" si="40"/>
        <v>0.67324275</v>
      </c>
      <c r="N63" s="17">
        <f t="shared" si="40"/>
        <v>0.67324275</v>
      </c>
      <c r="O63" s="17">
        <f t="shared" si="40"/>
        <v>0.67324275</v>
      </c>
      <c r="P63" s="17">
        <f t="shared" si="40"/>
        <v>0.67324275</v>
      </c>
      <c r="Q63" s="17">
        <f t="shared" si="40"/>
        <v>0.67324275</v>
      </c>
      <c r="R63" s="17">
        <f t="shared" si="40"/>
        <v>0.67324275</v>
      </c>
      <c r="S63" s="17">
        <f t="shared" si="40"/>
        <v>0.67324275</v>
      </c>
      <c r="T63" s="17">
        <f t="shared" si="40"/>
        <v>0.67324275</v>
      </c>
      <c r="U63" s="17">
        <f t="shared" si="40"/>
        <v>0.67324275</v>
      </c>
      <c r="V63" s="17">
        <f t="shared" si="40"/>
        <v>0.67324275</v>
      </c>
      <c r="W63" s="17">
        <f t="shared" si="40"/>
        <v>0.67324275</v>
      </c>
      <c r="X63" s="17">
        <f t="shared" si="40"/>
        <v>0.67324275</v>
      </c>
      <c r="Y63" s="17">
        <f t="shared" si="40"/>
        <v>0.67324275</v>
      </c>
      <c r="Z63" s="17">
        <f t="shared" si="40"/>
        <v>0.67324275</v>
      </c>
      <c r="AA63" s="17">
        <f t="shared" si="40"/>
        <v>0.67324275</v>
      </c>
      <c r="AB63" s="17">
        <f t="shared" si="40"/>
        <v>0.67324275</v>
      </c>
      <c r="AC63" s="17">
        <f t="shared" si="40"/>
        <v>0.67324275</v>
      </c>
      <c r="AD63" s="17">
        <f t="shared" si="40"/>
        <v>0.67324275</v>
      </c>
      <c r="AE63" s="17">
        <f t="shared" si="40"/>
        <v>0.67324275</v>
      </c>
      <c r="AF63" s="17">
        <f t="shared" si="40"/>
        <v>0.67324275</v>
      </c>
      <c r="AG63" s="17">
        <f t="shared" si="40"/>
        <v>0.67324275</v>
      </c>
      <c r="AH63" s="17">
        <f t="shared" si="40"/>
        <v>0.67324275</v>
      </c>
      <c r="AI63" s="17">
        <f t="shared" si="40"/>
        <v>0.67324275</v>
      </c>
      <c r="AJ63" s="17">
        <f t="shared" si="40"/>
        <v>0.67324275</v>
      </c>
      <c r="AK63" s="17">
        <f t="shared" si="40"/>
        <v>0.67324275</v>
      </c>
      <c r="AL63" s="17">
        <f t="shared" si="40"/>
        <v>0.67324275</v>
      </c>
      <c r="AM63" s="17">
        <f t="shared" si="40"/>
        <v>0.67324275</v>
      </c>
      <c r="AN63" s="17">
        <f t="shared" si="40"/>
        <v>0.67324275</v>
      </c>
      <c r="AO63" s="17">
        <f t="shared" si="40"/>
        <v>0.67324275</v>
      </c>
      <c r="AP63" s="17">
        <f t="shared" si="40"/>
        <v>0.67324275</v>
      </c>
      <c r="AQ63" s="17">
        <f t="shared" si="40"/>
        <v>0.67324275</v>
      </c>
      <c r="AR63" s="17">
        <f t="shared" si="40"/>
        <v>0.67324275</v>
      </c>
      <c r="AS63" s="17">
        <f t="shared" si="40"/>
        <v>0.67324275</v>
      </c>
      <c r="AT63" s="17">
        <f t="shared" si="40"/>
        <v>0.67324275</v>
      </c>
      <c r="AU63" s="17">
        <f t="shared" si="40"/>
        <v>0.67324275</v>
      </c>
      <c r="AV63" s="17">
        <f t="shared" si="40"/>
        <v>0.67324275</v>
      </c>
    </row>
    <row r="64" spans="1:51" x14ac:dyDescent="0.25">
      <c r="A64" t="s">
        <v>30</v>
      </c>
      <c r="B64" s="17">
        <f t="shared" si="38"/>
        <v>5.3739732400000007</v>
      </c>
      <c r="C64" s="19">
        <f t="shared" si="39"/>
        <v>0.13434933100000002</v>
      </c>
      <c r="D64" s="19"/>
      <c r="G64" s="17">
        <f t="shared" ref="G64:AV64" si="41">G24</f>
        <v>0</v>
      </c>
      <c r="H64" s="17">
        <f t="shared" si="41"/>
        <v>0</v>
      </c>
      <c r="I64" s="17">
        <f t="shared" si="41"/>
        <v>0.23937520000000001</v>
      </c>
      <c r="J64" s="17">
        <f t="shared" si="41"/>
        <v>0.23398925800000001</v>
      </c>
      <c r="K64" s="17">
        <f t="shared" si="41"/>
        <v>0.228603316</v>
      </c>
      <c r="L64" s="17">
        <f t="shared" si="41"/>
        <v>0.22321737400000002</v>
      </c>
      <c r="M64" s="17">
        <f t="shared" si="41"/>
        <v>0.21783143200000002</v>
      </c>
      <c r="N64" s="17">
        <f t="shared" si="41"/>
        <v>0.21244549000000001</v>
      </c>
      <c r="O64" s="17">
        <f t="shared" si="41"/>
        <v>0.20705954800000001</v>
      </c>
      <c r="P64" s="17">
        <f t="shared" si="41"/>
        <v>0.20167360600000001</v>
      </c>
      <c r="Q64" s="17">
        <f t="shared" si="41"/>
        <v>0.196287664</v>
      </c>
      <c r="R64" s="17">
        <f t="shared" si="41"/>
        <v>0.19090172200000002</v>
      </c>
      <c r="S64" s="17">
        <f t="shared" si="41"/>
        <v>0.18551578000000002</v>
      </c>
      <c r="T64" s="17">
        <f t="shared" si="41"/>
        <v>0.18012983800000001</v>
      </c>
      <c r="U64" s="17">
        <f t="shared" si="41"/>
        <v>0.17474389600000001</v>
      </c>
      <c r="V64" s="17">
        <f t="shared" si="41"/>
        <v>0.169357954</v>
      </c>
      <c r="W64" s="17">
        <f t="shared" si="41"/>
        <v>0.163972012</v>
      </c>
      <c r="X64" s="17">
        <f t="shared" si="41"/>
        <v>0.15858607000000002</v>
      </c>
      <c r="Y64" s="17">
        <f t="shared" si="41"/>
        <v>0.15320012800000002</v>
      </c>
      <c r="Z64" s="17">
        <f t="shared" si="41"/>
        <v>0.14781418600000001</v>
      </c>
      <c r="AA64" s="17">
        <f t="shared" si="41"/>
        <v>0.14242824400000001</v>
      </c>
      <c r="AB64" s="17">
        <f t="shared" si="41"/>
        <v>0.137042302</v>
      </c>
      <c r="AC64" s="17">
        <f t="shared" si="41"/>
        <v>0.13165636</v>
      </c>
      <c r="AD64" s="17">
        <f t="shared" si="41"/>
        <v>0.126270418</v>
      </c>
      <c r="AE64" s="17">
        <f t="shared" si="41"/>
        <v>0.120884476</v>
      </c>
      <c r="AF64" s="17">
        <f t="shared" si="41"/>
        <v>0.11549853400000001</v>
      </c>
      <c r="AG64" s="17">
        <f t="shared" si="41"/>
        <v>0.11011259200000001</v>
      </c>
      <c r="AH64" s="17">
        <f t="shared" si="41"/>
        <v>0.10472665</v>
      </c>
      <c r="AI64" s="17">
        <f t="shared" si="41"/>
        <v>9.9340708000000014E-2</v>
      </c>
      <c r="AJ64" s="17">
        <f t="shared" si="41"/>
        <v>9.3954766000000009E-2</v>
      </c>
      <c r="AK64" s="17">
        <f t="shared" si="41"/>
        <v>8.8568824000000004E-2</v>
      </c>
      <c r="AL64" s="17">
        <f t="shared" si="41"/>
        <v>8.3182882000000014E-2</v>
      </c>
      <c r="AM64" s="17">
        <f t="shared" si="41"/>
        <v>7.7796940000000009E-2</v>
      </c>
      <c r="AN64" s="17">
        <f t="shared" si="41"/>
        <v>7.2410998000000004E-2</v>
      </c>
      <c r="AO64" s="17">
        <f t="shared" si="41"/>
        <v>6.7025056000000013E-2</v>
      </c>
      <c r="AP64" s="17">
        <f t="shared" si="41"/>
        <v>6.1639114000000009E-2</v>
      </c>
      <c r="AQ64" s="17">
        <f t="shared" si="41"/>
        <v>5.6253172000000011E-2</v>
      </c>
      <c r="AR64" s="17">
        <f t="shared" si="41"/>
        <v>5.0867230000000006E-2</v>
      </c>
      <c r="AS64" s="17">
        <f t="shared" si="41"/>
        <v>4.5481288000000009E-2</v>
      </c>
      <c r="AT64" s="17">
        <f t="shared" si="41"/>
        <v>4.0095346000000004E-2</v>
      </c>
      <c r="AU64" s="17">
        <f t="shared" si="41"/>
        <v>3.4709404000000006E-2</v>
      </c>
      <c r="AV64" s="17">
        <f t="shared" si="41"/>
        <v>2.9323462000000008E-2</v>
      </c>
    </row>
    <row r="65" spans="1:48" s="1" customFormat="1" x14ac:dyDescent="0.25">
      <c r="A65" s="1" t="s">
        <v>31</v>
      </c>
      <c r="B65" s="3">
        <f>SUM(B63:B64)</f>
        <v>32.303683239999998</v>
      </c>
      <c r="C65" s="3">
        <f>SUM(C63:C64)</f>
        <v>0.80759208100000002</v>
      </c>
      <c r="D65" s="19"/>
      <c r="G65" s="3">
        <f>G64+G63</f>
        <v>0</v>
      </c>
      <c r="H65" s="3">
        <f t="shared" ref="H65:AV65" si="42">H64+H63</f>
        <v>0</v>
      </c>
      <c r="I65" s="3">
        <f t="shared" si="42"/>
        <v>0.91261795000000001</v>
      </c>
      <c r="J65" s="3">
        <f t="shared" si="42"/>
        <v>0.90723200800000003</v>
      </c>
      <c r="K65" s="3">
        <f t="shared" si="42"/>
        <v>0.90184606600000006</v>
      </c>
      <c r="L65" s="3">
        <f t="shared" si="42"/>
        <v>0.89646012400000008</v>
      </c>
      <c r="M65" s="3">
        <f t="shared" si="42"/>
        <v>0.89107418199999999</v>
      </c>
      <c r="N65" s="3">
        <f t="shared" si="42"/>
        <v>0.88568824000000002</v>
      </c>
      <c r="O65" s="3">
        <f t="shared" si="42"/>
        <v>0.88030229800000004</v>
      </c>
      <c r="P65" s="3">
        <f t="shared" si="42"/>
        <v>0.87491635599999995</v>
      </c>
      <c r="Q65" s="3">
        <f t="shared" si="42"/>
        <v>0.86953041399999997</v>
      </c>
      <c r="R65" s="3">
        <f t="shared" si="42"/>
        <v>0.864144472</v>
      </c>
      <c r="S65" s="3">
        <f t="shared" si="42"/>
        <v>0.85875853000000002</v>
      </c>
      <c r="T65" s="3">
        <f t="shared" si="42"/>
        <v>0.85337258800000004</v>
      </c>
      <c r="U65" s="3">
        <f t="shared" si="42"/>
        <v>0.84798664600000007</v>
      </c>
      <c r="V65" s="3">
        <f t="shared" si="42"/>
        <v>0.84260070399999998</v>
      </c>
      <c r="W65" s="3">
        <f t="shared" si="42"/>
        <v>0.837214762</v>
      </c>
      <c r="X65" s="3">
        <f t="shared" si="42"/>
        <v>0.83182882000000002</v>
      </c>
      <c r="Y65" s="3">
        <f t="shared" si="42"/>
        <v>0.82644287800000005</v>
      </c>
      <c r="Z65" s="3">
        <f t="shared" si="42"/>
        <v>0.82105693599999996</v>
      </c>
      <c r="AA65" s="3">
        <f t="shared" si="42"/>
        <v>0.81567099399999998</v>
      </c>
      <c r="AB65" s="3">
        <f t="shared" si="42"/>
        <v>0.81028505200000001</v>
      </c>
      <c r="AC65" s="3">
        <f t="shared" si="42"/>
        <v>0.80489911000000003</v>
      </c>
      <c r="AD65" s="3">
        <f t="shared" si="42"/>
        <v>0.79951316800000005</v>
      </c>
      <c r="AE65" s="3">
        <f t="shared" si="42"/>
        <v>0.79412722599999996</v>
      </c>
      <c r="AF65" s="3">
        <f t="shared" si="42"/>
        <v>0.78874128399999999</v>
      </c>
      <c r="AG65" s="3">
        <f t="shared" si="42"/>
        <v>0.78335534200000001</v>
      </c>
      <c r="AH65" s="3">
        <f t="shared" si="42"/>
        <v>0.77796940000000003</v>
      </c>
      <c r="AI65" s="3">
        <f t="shared" si="42"/>
        <v>0.77258345800000006</v>
      </c>
      <c r="AJ65" s="3">
        <f t="shared" si="42"/>
        <v>0.76719751599999997</v>
      </c>
      <c r="AK65" s="3">
        <f t="shared" si="42"/>
        <v>0.76181157399999999</v>
      </c>
      <c r="AL65" s="3">
        <f t="shared" si="42"/>
        <v>0.75642563200000001</v>
      </c>
      <c r="AM65" s="3">
        <f t="shared" si="42"/>
        <v>0.75103969000000004</v>
      </c>
      <c r="AN65" s="3">
        <f t="shared" si="42"/>
        <v>0.74565374800000006</v>
      </c>
      <c r="AO65" s="3">
        <f t="shared" si="42"/>
        <v>0.74026780599999997</v>
      </c>
      <c r="AP65" s="3">
        <f t="shared" si="42"/>
        <v>0.734881864</v>
      </c>
      <c r="AQ65" s="3">
        <f t="shared" si="42"/>
        <v>0.72949592200000002</v>
      </c>
      <c r="AR65" s="3">
        <f t="shared" si="42"/>
        <v>0.72410998000000004</v>
      </c>
      <c r="AS65" s="3">
        <f t="shared" si="42"/>
        <v>0.71872403799999995</v>
      </c>
      <c r="AT65" s="3">
        <f t="shared" si="42"/>
        <v>0.71333809599999998</v>
      </c>
      <c r="AU65" s="3">
        <f t="shared" si="42"/>
        <v>0.707952154</v>
      </c>
      <c r="AV65" s="3">
        <f t="shared" si="42"/>
        <v>0.70256621200000002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3">SUM(G67:AV67)</f>
        <v>0.14664000000000008</v>
      </c>
      <c r="C67" s="19">
        <f t="shared" ref="C67:C69" si="44">B67/40</f>
        <v>3.6660000000000017E-3</v>
      </c>
      <c r="D67" s="19"/>
      <c r="G67" s="17">
        <f>G29</f>
        <v>0</v>
      </c>
      <c r="H67" s="17">
        <f t="shared" ref="H67:AV69" si="45">H29</f>
        <v>0</v>
      </c>
      <c r="I67" s="17">
        <f t="shared" si="45"/>
        <v>3.666E-3</v>
      </c>
      <c r="J67" s="17">
        <f t="shared" si="45"/>
        <v>3.666E-3</v>
      </c>
      <c r="K67" s="17">
        <f t="shared" si="45"/>
        <v>3.666E-3</v>
      </c>
      <c r="L67" s="17">
        <f t="shared" si="45"/>
        <v>3.666E-3</v>
      </c>
      <c r="M67" s="17">
        <f t="shared" si="45"/>
        <v>3.666E-3</v>
      </c>
      <c r="N67" s="17">
        <f t="shared" si="45"/>
        <v>3.666E-3</v>
      </c>
      <c r="O67" s="17">
        <f t="shared" si="45"/>
        <v>3.666E-3</v>
      </c>
      <c r="P67" s="17">
        <f t="shared" si="45"/>
        <v>3.666E-3</v>
      </c>
      <c r="Q67" s="17">
        <f t="shared" si="45"/>
        <v>3.666E-3</v>
      </c>
      <c r="R67" s="17">
        <f t="shared" si="45"/>
        <v>3.666E-3</v>
      </c>
      <c r="S67" s="17">
        <f t="shared" si="45"/>
        <v>3.666E-3</v>
      </c>
      <c r="T67" s="17">
        <f t="shared" si="45"/>
        <v>3.666E-3</v>
      </c>
      <c r="U67" s="17">
        <f t="shared" si="45"/>
        <v>3.666E-3</v>
      </c>
      <c r="V67" s="17">
        <f t="shared" si="45"/>
        <v>3.666E-3</v>
      </c>
      <c r="W67" s="17">
        <f t="shared" si="45"/>
        <v>3.666E-3</v>
      </c>
      <c r="X67" s="17">
        <f t="shared" si="45"/>
        <v>3.666E-3</v>
      </c>
      <c r="Y67" s="17">
        <f t="shared" si="45"/>
        <v>3.666E-3</v>
      </c>
      <c r="Z67" s="17">
        <f t="shared" si="45"/>
        <v>3.666E-3</v>
      </c>
      <c r="AA67" s="17">
        <f t="shared" si="45"/>
        <v>3.666E-3</v>
      </c>
      <c r="AB67" s="17">
        <f t="shared" si="45"/>
        <v>3.666E-3</v>
      </c>
      <c r="AC67" s="17">
        <f t="shared" si="45"/>
        <v>3.666E-3</v>
      </c>
      <c r="AD67" s="17">
        <f t="shared" si="45"/>
        <v>3.666E-3</v>
      </c>
      <c r="AE67" s="17">
        <f t="shared" si="45"/>
        <v>3.666E-3</v>
      </c>
      <c r="AF67" s="17">
        <f t="shared" si="45"/>
        <v>3.666E-3</v>
      </c>
      <c r="AG67" s="17">
        <f t="shared" si="45"/>
        <v>3.666E-3</v>
      </c>
      <c r="AH67" s="17">
        <f t="shared" si="45"/>
        <v>3.666E-3</v>
      </c>
      <c r="AI67" s="17">
        <f t="shared" si="45"/>
        <v>3.666E-3</v>
      </c>
      <c r="AJ67" s="17">
        <f t="shared" si="45"/>
        <v>3.666E-3</v>
      </c>
      <c r="AK67" s="17">
        <f t="shared" si="45"/>
        <v>3.666E-3</v>
      </c>
      <c r="AL67" s="17">
        <f t="shared" si="45"/>
        <v>3.666E-3</v>
      </c>
      <c r="AM67" s="17">
        <f t="shared" si="45"/>
        <v>3.666E-3</v>
      </c>
      <c r="AN67" s="17">
        <f t="shared" si="45"/>
        <v>3.666E-3</v>
      </c>
      <c r="AO67" s="17">
        <f t="shared" si="45"/>
        <v>3.666E-3</v>
      </c>
      <c r="AP67" s="17">
        <f t="shared" si="45"/>
        <v>3.666E-3</v>
      </c>
      <c r="AQ67" s="17">
        <f t="shared" si="45"/>
        <v>3.666E-3</v>
      </c>
      <c r="AR67" s="17">
        <f t="shared" si="45"/>
        <v>3.666E-3</v>
      </c>
      <c r="AS67" s="17">
        <f t="shared" si="45"/>
        <v>3.666E-3</v>
      </c>
      <c r="AT67" s="17">
        <f t="shared" si="45"/>
        <v>3.666E-3</v>
      </c>
      <c r="AU67" s="17">
        <f t="shared" si="45"/>
        <v>3.666E-3</v>
      </c>
      <c r="AV67" s="17">
        <f t="shared" si="45"/>
        <v>3.666E-3</v>
      </c>
    </row>
    <row r="68" spans="1:48" x14ac:dyDescent="0.25">
      <c r="A68" t="s">
        <v>20</v>
      </c>
      <c r="B68" s="17">
        <f t="shared" si="43"/>
        <v>12.368719999999987</v>
      </c>
      <c r="C68" s="19">
        <f t="shared" si="44"/>
        <v>0.30921799999999966</v>
      </c>
      <c r="D68" s="19"/>
      <c r="G68" s="17">
        <f t="shared" ref="G68:V69" si="46">G30</f>
        <v>0</v>
      </c>
      <c r="H68" s="17">
        <f t="shared" si="46"/>
        <v>0</v>
      </c>
      <c r="I68" s="17">
        <f t="shared" si="46"/>
        <v>0.30921799999999999</v>
      </c>
      <c r="J68" s="17">
        <f t="shared" si="46"/>
        <v>0.30921799999999999</v>
      </c>
      <c r="K68" s="17">
        <f t="shared" si="46"/>
        <v>0.30921799999999999</v>
      </c>
      <c r="L68" s="17">
        <f t="shared" si="46"/>
        <v>0.30921799999999999</v>
      </c>
      <c r="M68" s="17">
        <f t="shared" si="46"/>
        <v>0.30921799999999999</v>
      </c>
      <c r="N68" s="17">
        <f t="shared" si="46"/>
        <v>0.30921799999999999</v>
      </c>
      <c r="O68" s="17">
        <f t="shared" si="46"/>
        <v>0.30921799999999999</v>
      </c>
      <c r="P68" s="17">
        <f t="shared" si="46"/>
        <v>0.30921799999999999</v>
      </c>
      <c r="Q68" s="17">
        <f t="shared" si="46"/>
        <v>0.30921799999999999</v>
      </c>
      <c r="R68" s="17">
        <f t="shared" si="46"/>
        <v>0.30921799999999999</v>
      </c>
      <c r="S68" s="17">
        <f t="shared" si="46"/>
        <v>0.30921799999999999</v>
      </c>
      <c r="T68" s="17">
        <f t="shared" si="46"/>
        <v>0.30921799999999999</v>
      </c>
      <c r="U68" s="17">
        <f t="shared" si="46"/>
        <v>0.30921799999999999</v>
      </c>
      <c r="V68" s="17">
        <f t="shared" si="46"/>
        <v>0.30921799999999999</v>
      </c>
      <c r="W68" s="17">
        <f t="shared" si="45"/>
        <v>0.30921799999999999</v>
      </c>
      <c r="X68" s="17">
        <f t="shared" si="45"/>
        <v>0.30921799999999999</v>
      </c>
      <c r="Y68" s="17">
        <f t="shared" si="45"/>
        <v>0.30921799999999999</v>
      </c>
      <c r="Z68" s="17">
        <f t="shared" si="45"/>
        <v>0.30921799999999999</v>
      </c>
      <c r="AA68" s="17">
        <f t="shared" si="45"/>
        <v>0.30921799999999999</v>
      </c>
      <c r="AB68" s="17">
        <f t="shared" si="45"/>
        <v>0.30921799999999999</v>
      </c>
      <c r="AC68" s="17">
        <f t="shared" si="45"/>
        <v>0.30921799999999999</v>
      </c>
      <c r="AD68" s="17">
        <f t="shared" si="45"/>
        <v>0.30921799999999999</v>
      </c>
      <c r="AE68" s="17">
        <f t="shared" si="45"/>
        <v>0.30921799999999999</v>
      </c>
      <c r="AF68" s="17">
        <f t="shared" si="45"/>
        <v>0.30921799999999999</v>
      </c>
      <c r="AG68" s="17">
        <f t="shared" si="45"/>
        <v>0.30921799999999999</v>
      </c>
      <c r="AH68" s="17">
        <f t="shared" si="45"/>
        <v>0.30921799999999999</v>
      </c>
      <c r="AI68" s="17">
        <f t="shared" si="45"/>
        <v>0.30921799999999999</v>
      </c>
      <c r="AJ68" s="17">
        <f t="shared" si="45"/>
        <v>0.30921799999999999</v>
      </c>
      <c r="AK68" s="17">
        <f t="shared" si="45"/>
        <v>0.30921799999999999</v>
      </c>
      <c r="AL68" s="17">
        <f t="shared" si="45"/>
        <v>0.30921799999999999</v>
      </c>
      <c r="AM68" s="17">
        <f t="shared" si="45"/>
        <v>0.30921799999999999</v>
      </c>
      <c r="AN68" s="17">
        <f t="shared" si="45"/>
        <v>0.30921799999999999</v>
      </c>
      <c r="AO68" s="17">
        <f t="shared" si="45"/>
        <v>0.30921799999999999</v>
      </c>
      <c r="AP68" s="17">
        <f t="shared" si="45"/>
        <v>0.30921799999999999</v>
      </c>
      <c r="AQ68" s="17">
        <f t="shared" si="45"/>
        <v>0.30921799999999999</v>
      </c>
      <c r="AR68" s="17">
        <f t="shared" si="45"/>
        <v>0.30921799999999999</v>
      </c>
      <c r="AS68" s="17">
        <f t="shared" si="45"/>
        <v>0.30921799999999999</v>
      </c>
      <c r="AT68" s="17">
        <f t="shared" si="45"/>
        <v>0.30921799999999999</v>
      </c>
      <c r="AU68" s="17">
        <f t="shared" si="45"/>
        <v>0.30921799999999999</v>
      </c>
      <c r="AV68" s="17">
        <f t="shared" si="45"/>
        <v>0.30921799999999999</v>
      </c>
    </row>
    <row r="69" spans="1:48" x14ac:dyDescent="0.25">
      <c r="A69" t="s">
        <v>32</v>
      </c>
      <c r="B69" s="17">
        <f t="shared" si="43"/>
        <v>10.472559999999998</v>
      </c>
      <c r="C69" s="19">
        <f t="shared" si="44"/>
        <v>0.26181399999999994</v>
      </c>
      <c r="D69" s="19"/>
      <c r="G69" s="17">
        <f t="shared" si="46"/>
        <v>0</v>
      </c>
      <c r="H69" s="17">
        <f t="shared" si="46"/>
        <v>0</v>
      </c>
      <c r="I69" s="17">
        <f t="shared" si="46"/>
        <v>0.26181399999999999</v>
      </c>
      <c r="J69" s="17">
        <f t="shared" si="46"/>
        <v>0.26181399999999999</v>
      </c>
      <c r="K69" s="17">
        <f t="shared" si="46"/>
        <v>0.26181399999999999</v>
      </c>
      <c r="L69" s="17">
        <f t="shared" si="46"/>
        <v>0.26181399999999999</v>
      </c>
      <c r="M69" s="17">
        <f t="shared" si="46"/>
        <v>0.26181399999999999</v>
      </c>
      <c r="N69" s="17">
        <f t="shared" si="46"/>
        <v>0.26181399999999999</v>
      </c>
      <c r="O69" s="17">
        <f t="shared" si="46"/>
        <v>0.26181399999999999</v>
      </c>
      <c r="P69" s="17">
        <f t="shared" si="46"/>
        <v>0.26181399999999999</v>
      </c>
      <c r="Q69" s="17">
        <f t="shared" si="46"/>
        <v>0.26181399999999999</v>
      </c>
      <c r="R69" s="17">
        <f t="shared" si="46"/>
        <v>0.26181399999999999</v>
      </c>
      <c r="S69" s="17">
        <f t="shared" si="46"/>
        <v>0.26181399999999999</v>
      </c>
      <c r="T69" s="17">
        <f t="shared" si="46"/>
        <v>0.26181399999999999</v>
      </c>
      <c r="U69" s="17">
        <f t="shared" si="46"/>
        <v>0.26181399999999999</v>
      </c>
      <c r="V69" s="17">
        <f t="shared" si="46"/>
        <v>0.26181399999999999</v>
      </c>
      <c r="W69" s="17">
        <f t="shared" si="45"/>
        <v>0.26181399999999999</v>
      </c>
      <c r="X69" s="17">
        <f t="shared" si="45"/>
        <v>0.26181399999999999</v>
      </c>
      <c r="Y69" s="17">
        <f t="shared" si="45"/>
        <v>0.26181399999999999</v>
      </c>
      <c r="Z69" s="17">
        <f t="shared" si="45"/>
        <v>0.26181399999999999</v>
      </c>
      <c r="AA69" s="17">
        <f t="shared" si="45"/>
        <v>0.26181399999999999</v>
      </c>
      <c r="AB69" s="17">
        <f t="shared" si="45"/>
        <v>0.26181399999999999</v>
      </c>
      <c r="AC69" s="17">
        <f t="shared" si="45"/>
        <v>0.26181399999999999</v>
      </c>
      <c r="AD69" s="17">
        <f t="shared" si="45"/>
        <v>0.26181399999999999</v>
      </c>
      <c r="AE69" s="17">
        <f t="shared" si="45"/>
        <v>0.26181399999999999</v>
      </c>
      <c r="AF69" s="17">
        <f t="shared" si="45"/>
        <v>0.26181399999999999</v>
      </c>
      <c r="AG69" s="17">
        <f t="shared" si="45"/>
        <v>0.26181399999999999</v>
      </c>
      <c r="AH69" s="17">
        <f t="shared" si="45"/>
        <v>0.26181399999999999</v>
      </c>
      <c r="AI69" s="17">
        <f t="shared" si="45"/>
        <v>0.26181399999999999</v>
      </c>
      <c r="AJ69" s="17">
        <f t="shared" si="45"/>
        <v>0.26181399999999999</v>
      </c>
      <c r="AK69" s="17">
        <f t="shared" si="45"/>
        <v>0.26181399999999999</v>
      </c>
      <c r="AL69" s="17">
        <f t="shared" si="45"/>
        <v>0.26181399999999999</v>
      </c>
      <c r="AM69" s="17">
        <f t="shared" si="45"/>
        <v>0.26181399999999999</v>
      </c>
      <c r="AN69" s="17">
        <f t="shared" si="45"/>
        <v>0.26181399999999999</v>
      </c>
      <c r="AO69" s="17">
        <f t="shared" si="45"/>
        <v>0.26181399999999999</v>
      </c>
      <c r="AP69" s="17">
        <f t="shared" si="45"/>
        <v>0.26181399999999999</v>
      </c>
      <c r="AQ69" s="17">
        <f t="shared" si="45"/>
        <v>0.26181399999999999</v>
      </c>
      <c r="AR69" s="17">
        <f t="shared" si="45"/>
        <v>0.26181399999999999</v>
      </c>
      <c r="AS69" s="17">
        <f t="shared" si="45"/>
        <v>0.26181399999999999</v>
      </c>
      <c r="AT69" s="17">
        <f t="shared" si="45"/>
        <v>0.26181399999999999</v>
      </c>
      <c r="AU69" s="17">
        <f t="shared" si="45"/>
        <v>0.26181399999999999</v>
      </c>
      <c r="AV69" s="17">
        <f t="shared" si="45"/>
        <v>0.26181399999999999</v>
      </c>
    </row>
    <row r="70" spans="1:48" s="1" customFormat="1" x14ac:dyDescent="0.25">
      <c r="A70" s="1" t="s">
        <v>33</v>
      </c>
      <c r="B70" s="3">
        <f>SUM(B67:B69)</f>
        <v>22.987919999999985</v>
      </c>
      <c r="C70" s="3">
        <f>SUM(C67:C69)</f>
        <v>0.5746979999999996</v>
      </c>
      <c r="G70" s="3">
        <f>SUM(G67:G69)</f>
        <v>0</v>
      </c>
      <c r="H70" s="3">
        <f t="shared" ref="H70:AV70" si="47">SUM(H67:H69)</f>
        <v>0</v>
      </c>
      <c r="I70" s="3">
        <f t="shared" si="47"/>
        <v>0.57469799999999993</v>
      </c>
      <c r="J70" s="3">
        <f t="shared" si="47"/>
        <v>0.57469799999999993</v>
      </c>
      <c r="K70" s="3">
        <f t="shared" si="47"/>
        <v>0.57469799999999993</v>
      </c>
      <c r="L70" s="3">
        <f t="shared" si="47"/>
        <v>0.57469799999999993</v>
      </c>
      <c r="M70" s="3">
        <f t="shared" si="47"/>
        <v>0.57469799999999993</v>
      </c>
      <c r="N70" s="3">
        <f t="shared" si="47"/>
        <v>0.57469799999999993</v>
      </c>
      <c r="O70" s="3">
        <f t="shared" si="47"/>
        <v>0.57469799999999993</v>
      </c>
      <c r="P70" s="3">
        <f t="shared" si="47"/>
        <v>0.57469799999999993</v>
      </c>
      <c r="Q70" s="3">
        <f t="shared" si="47"/>
        <v>0.57469799999999993</v>
      </c>
      <c r="R70" s="3">
        <f t="shared" si="47"/>
        <v>0.57469799999999993</v>
      </c>
      <c r="S70" s="3">
        <f t="shared" si="47"/>
        <v>0.57469799999999993</v>
      </c>
      <c r="T70" s="3">
        <f t="shared" si="47"/>
        <v>0.57469799999999993</v>
      </c>
      <c r="U70" s="3">
        <f t="shared" si="47"/>
        <v>0.57469799999999993</v>
      </c>
      <c r="V70" s="3">
        <f t="shared" si="47"/>
        <v>0.57469799999999993</v>
      </c>
      <c r="W70" s="3">
        <f t="shared" si="47"/>
        <v>0.57469799999999993</v>
      </c>
      <c r="X70" s="3">
        <f t="shared" si="47"/>
        <v>0.57469799999999993</v>
      </c>
      <c r="Y70" s="3">
        <f t="shared" si="47"/>
        <v>0.57469799999999993</v>
      </c>
      <c r="Z70" s="3">
        <f t="shared" si="47"/>
        <v>0.57469799999999993</v>
      </c>
      <c r="AA70" s="3">
        <f t="shared" si="47"/>
        <v>0.57469799999999993</v>
      </c>
      <c r="AB70" s="3">
        <f t="shared" si="47"/>
        <v>0.57469799999999993</v>
      </c>
      <c r="AC70" s="3">
        <f t="shared" si="47"/>
        <v>0.57469799999999993</v>
      </c>
      <c r="AD70" s="3">
        <f t="shared" si="47"/>
        <v>0.57469799999999993</v>
      </c>
      <c r="AE70" s="3">
        <f t="shared" si="47"/>
        <v>0.57469799999999993</v>
      </c>
      <c r="AF70" s="3">
        <f t="shared" si="47"/>
        <v>0.57469799999999993</v>
      </c>
      <c r="AG70" s="3">
        <f t="shared" si="47"/>
        <v>0.57469799999999993</v>
      </c>
      <c r="AH70" s="3">
        <f t="shared" si="47"/>
        <v>0.57469799999999993</v>
      </c>
      <c r="AI70" s="3">
        <f t="shared" si="47"/>
        <v>0.57469799999999993</v>
      </c>
      <c r="AJ70" s="3">
        <f t="shared" si="47"/>
        <v>0.57469799999999993</v>
      </c>
      <c r="AK70" s="3">
        <f t="shared" si="47"/>
        <v>0.57469799999999993</v>
      </c>
      <c r="AL70" s="3">
        <f t="shared" si="47"/>
        <v>0.57469799999999993</v>
      </c>
      <c r="AM70" s="3">
        <f t="shared" si="47"/>
        <v>0.57469799999999993</v>
      </c>
      <c r="AN70" s="3">
        <f t="shared" si="47"/>
        <v>0.57469799999999993</v>
      </c>
      <c r="AO70" s="3">
        <f t="shared" si="47"/>
        <v>0.57469799999999993</v>
      </c>
      <c r="AP70" s="3">
        <f t="shared" si="47"/>
        <v>0.57469799999999993</v>
      </c>
      <c r="AQ70" s="3">
        <f t="shared" si="47"/>
        <v>0.57469799999999993</v>
      </c>
      <c r="AR70" s="3">
        <f t="shared" si="47"/>
        <v>0.57469799999999993</v>
      </c>
      <c r="AS70" s="3">
        <f t="shared" si="47"/>
        <v>0.57469799999999993</v>
      </c>
      <c r="AT70" s="3">
        <f t="shared" si="47"/>
        <v>0.57469799999999993</v>
      </c>
      <c r="AU70" s="3">
        <f t="shared" si="47"/>
        <v>0.57469799999999993</v>
      </c>
      <c r="AV70" s="3">
        <f t="shared" si="47"/>
        <v>0.57469799999999993</v>
      </c>
    </row>
    <row r="72" spans="1:48" x14ac:dyDescent="0.25">
      <c r="A72" s="1" t="s">
        <v>34</v>
      </c>
      <c r="B72" s="17">
        <f>B70+B65</f>
        <v>55.291603239999986</v>
      </c>
      <c r="C72" s="17">
        <f>C70+C65</f>
        <v>1.3822900809999996</v>
      </c>
      <c r="G72" s="17">
        <f>G70+G65</f>
        <v>0</v>
      </c>
      <c r="H72" s="17">
        <f t="shared" ref="H72:AV72" si="48">H70+H65</f>
        <v>0</v>
      </c>
      <c r="I72" s="17">
        <f t="shared" si="48"/>
        <v>1.4873159499999999</v>
      </c>
      <c r="J72" s="17">
        <f t="shared" si="48"/>
        <v>1.481930008</v>
      </c>
      <c r="K72" s="17">
        <f t="shared" si="48"/>
        <v>1.476544066</v>
      </c>
      <c r="L72" s="17">
        <f t="shared" si="48"/>
        <v>1.471158124</v>
      </c>
      <c r="M72" s="17">
        <f t="shared" si="48"/>
        <v>1.4657721819999998</v>
      </c>
      <c r="N72" s="17">
        <f t="shared" si="48"/>
        <v>1.4603862400000001</v>
      </c>
      <c r="O72" s="17">
        <f t="shared" si="48"/>
        <v>1.4550002979999999</v>
      </c>
      <c r="P72" s="17">
        <f t="shared" si="48"/>
        <v>1.4496143559999999</v>
      </c>
      <c r="Q72" s="17">
        <f t="shared" si="48"/>
        <v>1.4442284139999999</v>
      </c>
      <c r="R72" s="17">
        <f t="shared" si="48"/>
        <v>1.4388424719999999</v>
      </c>
      <c r="S72" s="17">
        <f t="shared" si="48"/>
        <v>1.43345653</v>
      </c>
      <c r="T72" s="17">
        <f t="shared" si="48"/>
        <v>1.428070588</v>
      </c>
      <c r="U72" s="17">
        <f t="shared" si="48"/>
        <v>1.422684646</v>
      </c>
      <c r="V72" s="17">
        <f t="shared" si="48"/>
        <v>1.4172987039999998</v>
      </c>
      <c r="W72" s="17">
        <f t="shared" si="48"/>
        <v>1.411912762</v>
      </c>
      <c r="X72" s="17">
        <f t="shared" si="48"/>
        <v>1.4065268199999998</v>
      </c>
      <c r="Y72" s="17">
        <f t="shared" si="48"/>
        <v>1.4011408780000001</v>
      </c>
      <c r="Z72" s="17">
        <f t="shared" si="48"/>
        <v>1.3957549359999999</v>
      </c>
      <c r="AA72" s="17">
        <f t="shared" si="48"/>
        <v>1.3903689939999999</v>
      </c>
      <c r="AB72" s="17">
        <f t="shared" si="48"/>
        <v>1.3849830519999999</v>
      </c>
      <c r="AC72" s="17">
        <f t="shared" si="48"/>
        <v>1.37959711</v>
      </c>
      <c r="AD72" s="17">
        <f t="shared" si="48"/>
        <v>1.374211168</v>
      </c>
      <c r="AE72" s="17">
        <f t="shared" si="48"/>
        <v>1.3688252259999998</v>
      </c>
      <c r="AF72" s="17">
        <f t="shared" si="48"/>
        <v>1.363439284</v>
      </c>
      <c r="AG72" s="17">
        <f t="shared" si="48"/>
        <v>1.3580533419999998</v>
      </c>
      <c r="AH72" s="17">
        <f t="shared" si="48"/>
        <v>1.3526674000000001</v>
      </c>
      <c r="AI72" s="17">
        <f t="shared" si="48"/>
        <v>1.3472814579999999</v>
      </c>
      <c r="AJ72" s="17">
        <f t="shared" si="48"/>
        <v>1.3418955159999999</v>
      </c>
      <c r="AK72" s="17">
        <f t="shared" si="48"/>
        <v>1.3365095739999999</v>
      </c>
      <c r="AL72" s="17">
        <f t="shared" si="48"/>
        <v>1.3311236319999999</v>
      </c>
      <c r="AM72" s="17">
        <f t="shared" si="48"/>
        <v>1.32573769</v>
      </c>
      <c r="AN72" s="17">
        <f t="shared" si="48"/>
        <v>1.320351748</v>
      </c>
      <c r="AO72" s="17">
        <f t="shared" si="48"/>
        <v>1.314965806</v>
      </c>
      <c r="AP72" s="17">
        <f t="shared" si="48"/>
        <v>1.3095798639999998</v>
      </c>
      <c r="AQ72" s="17">
        <f t="shared" si="48"/>
        <v>1.3041939220000001</v>
      </c>
      <c r="AR72" s="17">
        <f t="shared" si="48"/>
        <v>1.2988079799999999</v>
      </c>
      <c r="AS72" s="17">
        <f t="shared" si="48"/>
        <v>1.2934220379999999</v>
      </c>
      <c r="AT72" s="17">
        <f t="shared" si="48"/>
        <v>1.2880360959999999</v>
      </c>
      <c r="AU72" s="17">
        <f t="shared" si="48"/>
        <v>1.2826501539999999</v>
      </c>
      <c r="AV72" s="17">
        <f t="shared" si="48"/>
        <v>1.277264212</v>
      </c>
    </row>
    <row r="74" spans="1:48" x14ac:dyDescent="0.25">
      <c r="A74" t="s">
        <v>35</v>
      </c>
      <c r="B74" s="17">
        <f t="shared" ref="B74" si="49">SUM(G74:AV74)</f>
        <v>-9.6000000000000068</v>
      </c>
      <c r="C74" s="19">
        <f>B74/40</f>
        <v>-0.24000000000000016</v>
      </c>
      <c r="G74">
        <f>-G54</f>
        <v>0</v>
      </c>
      <c r="H74">
        <f t="shared" ref="H74" si="50">-H54</f>
        <v>0</v>
      </c>
      <c r="I74" s="17">
        <f>I54</f>
        <v>-0.24</v>
      </c>
      <c r="J74" s="17">
        <f t="shared" ref="J74:AV74" si="51">J54</f>
        <v>-0.24</v>
      </c>
      <c r="K74" s="17">
        <f t="shared" si="51"/>
        <v>-0.24</v>
      </c>
      <c r="L74" s="17">
        <f t="shared" si="51"/>
        <v>-0.24</v>
      </c>
      <c r="M74" s="17">
        <f t="shared" si="51"/>
        <v>-0.24</v>
      </c>
      <c r="N74" s="17">
        <f t="shared" si="51"/>
        <v>-0.24</v>
      </c>
      <c r="O74" s="17">
        <f t="shared" si="51"/>
        <v>-0.24</v>
      </c>
      <c r="P74" s="17">
        <f t="shared" si="51"/>
        <v>-0.24</v>
      </c>
      <c r="Q74" s="17">
        <f t="shared" si="51"/>
        <v>-0.24</v>
      </c>
      <c r="R74" s="17">
        <f t="shared" si="51"/>
        <v>-0.24</v>
      </c>
      <c r="S74" s="17">
        <f t="shared" si="51"/>
        <v>-0.24</v>
      </c>
      <c r="T74" s="17">
        <f t="shared" si="51"/>
        <v>-0.24</v>
      </c>
      <c r="U74" s="17">
        <f t="shared" si="51"/>
        <v>-0.24</v>
      </c>
      <c r="V74" s="17">
        <f t="shared" si="51"/>
        <v>-0.24</v>
      </c>
      <c r="W74" s="17">
        <f t="shared" si="51"/>
        <v>-0.24</v>
      </c>
      <c r="X74" s="17">
        <f t="shared" si="51"/>
        <v>-0.24</v>
      </c>
      <c r="Y74" s="17">
        <f t="shared" si="51"/>
        <v>-0.24</v>
      </c>
      <c r="Z74" s="17">
        <f t="shared" si="51"/>
        <v>-0.24</v>
      </c>
      <c r="AA74" s="17">
        <f t="shared" si="51"/>
        <v>-0.24</v>
      </c>
      <c r="AB74" s="17">
        <f t="shared" si="51"/>
        <v>-0.24</v>
      </c>
      <c r="AC74" s="17">
        <f t="shared" si="51"/>
        <v>-0.24</v>
      </c>
      <c r="AD74" s="17">
        <f t="shared" si="51"/>
        <v>-0.24</v>
      </c>
      <c r="AE74" s="17">
        <f t="shared" si="51"/>
        <v>-0.24</v>
      </c>
      <c r="AF74" s="17">
        <f t="shared" si="51"/>
        <v>-0.24</v>
      </c>
      <c r="AG74" s="17">
        <f t="shared" si="51"/>
        <v>-0.24</v>
      </c>
      <c r="AH74" s="17">
        <f t="shared" si="51"/>
        <v>-0.24</v>
      </c>
      <c r="AI74" s="17">
        <f t="shared" si="51"/>
        <v>-0.24</v>
      </c>
      <c r="AJ74" s="17">
        <f t="shared" si="51"/>
        <v>-0.24</v>
      </c>
      <c r="AK74" s="17">
        <f t="shared" si="51"/>
        <v>-0.24</v>
      </c>
      <c r="AL74" s="17">
        <f t="shared" si="51"/>
        <v>-0.24</v>
      </c>
      <c r="AM74" s="17">
        <f t="shared" si="51"/>
        <v>-0.24</v>
      </c>
      <c r="AN74" s="17">
        <f t="shared" si="51"/>
        <v>-0.24</v>
      </c>
      <c r="AO74" s="17">
        <f t="shared" si="51"/>
        <v>-0.24</v>
      </c>
      <c r="AP74" s="17">
        <f t="shared" si="51"/>
        <v>-0.24</v>
      </c>
      <c r="AQ74" s="17">
        <f t="shared" si="51"/>
        <v>-0.24</v>
      </c>
      <c r="AR74" s="17">
        <f t="shared" si="51"/>
        <v>-0.24</v>
      </c>
      <c r="AS74" s="17">
        <f t="shared" si="51"/>
        <v>-0.24</v>
      </c>
      <c r="AT74" s="17">
        <f t="shared" si="51"/>
        <v>-0.24</v>
      </c>
      <c r="AU74" s="17">
        <f t="shared" si="51"/>
        <v>-0.24</v>
      </c>
      <c r="AV74" s="17">
        <f t="shared" si="51"/>
        <v>-0.24</v>
      </c>
    </row>
    <row r="76" spans="1:48" s="1" customFormat="1" x14ac:dyDescent="0.25">
      <c r="A76" s="1" t="s">
        <v>22</v>
      </c>
      <c r="B76" s="3">
        <f>B74+B72</f>
        <v>45.691603239999978</v>
      </c>
      <c r="C76" s="13">
        <f>C74+C72</f>
        <v>1.1422900809999994</v>
      </c>
      <c r="G76" s="3">
        <f>G74+G72</f>
        <v>0</v>
      </c>
      <c r="H76" s="3">
        <f t="shared" ref="H76:AV76" si="52">H74+H72</f>
        <v>0</v>
      </c>
      <c r="I76" s="3">
        <f t="shared" si="52"/>
        <v>1.24731595</v>
      </c>
      <c r="J76" s="3">
        <f t="shared" si="52"/>
        <v>1.241930008</v>
      </c>
      <c r="K76" s="3">
        <f t="shared" si="52"/>
        <v>1.236544066</v>
      </c>
      <c r="L76" s="3">
        <f t="shared" si="52"/>
        <v>1.231158124</v>
      </c>
      <c r="M76" s="3">
        <f t="shared" si="52"/>
        <v>1.2257721819999998</v>
      </c>
      <c r="N76" s="3">
        <f t="shared" si="52"/>
        <v>1.2203862400000001</v>
      </c>
      <c r="O76" s="3">
        <f t="shared" si="52"/>
        <v>1.2150002979999999</v>
      </c>
      <c r="P76" s="3">
        <f t="shared" si="52"/>
        <v>1.2096143559999999</v>
      </c>
      <c r="Q76" s="3">
        <f t="shared" si="52"/>
        <v>1.2042284139999999</v>
      </c>
      <c r="R76" s="3">
        <f t="shared" si="52"/>
        <v>1.1988424719999999</v>
      </c>
      <c r="S76" s="3">
        <f t="shared" si="52"/>
        <v>1.19345653</v>
      </c>
      <c r="T76" s="3">
        <f t="shared" si="52"/>
        <v>1.188070588</v>
      </c>
      <c r="U76" s="3">
        <f t="shared" si="52"/>
        <v>1.182684646</v>
      </c>
      <c r="V76" s="3">
        <f t="shared" si="52"/>
        <v>1.1772987039999998</v>
      </c>
      <c r="W76" s="3">
        <f t="shared" si="52"/>
        <v>1.1719127620000001</v>
      </c>
      <c r="X76" s="3">
        <f t="shared" si="52"/>
        <v>1.1665268199999999</v>
      </c>
      <c r="Y76" s="3">
        <f t="shared" si="52"/>
        <v>1.1611408780000001</v>
      </c>
      <c r="Z76" s="3">
        <f t="shared" si="52"/>
        <v>1.1557549359999999</v>
      </c>
      <c r="AA76" s="3">
        <f t="shared" si="52"/>
        <v>1.1503689939999999</v>
      </c>
      <c r="AB76" s="3">
        <f t="shared" si="52"/>
        <v>1.1449830519999999</v>
      </c>
      <c r="AC76" s="3">
        <f t="shared" si="52"/>
        <v>1.13959711</v>
      </c>
      <c r="AD76" s="3">
        <f t="shared" si="52"/>
        <v>1.134211168</v>
      </c>
      <c r="AE76" s="3">
        <f t="shared" si="52"/>
        <v>1.1288252259999998</v>
      </c>
      <c r="AF76" s="3">
        <f t="shared" si="52"/>
        <v>1.123439284</v>
      </c>
      <c r="AG76" s="3">
        <f t="shared" si="52"/>
        <v>1.1180533419999998</v>
      </c>
      <c r="AH76" s="3">
        <f t="shared" si="52"/>
        <v>1.1126674000000001</v>
      </c>
      <c r="AI76" s="3">
        <f t="shared" si="52"/>
        <v>1.1072814579999999</v>
      </c>
      <c r="AJ76" s="3">
        <f t="shared" si="52"/>
        <v>1.1018955159999999</v>
      </c>
      <c r="AK76" s="3">
        <f t="shared" si="52"/>
        <v>1.0965095739999999</v>
      </c>
      <c r="AL76" s="3">
        <f t="shared" si="52"/>
        <v>1.091123632</v>
      </c>
      <c r="AM76" s="3">
        <f t="shared" si="52"/>
        <v>1.08573769</v>
      </c>
      <c r="AN76" s="3">
        <f t="shared" si="52"/>
        <v>1.080351748</v>
      </c>
      <c r="AO76" s="3">
        <f t="shared" si="52"/>
        <v>1.074965806</v>
      </c>
      <c r="AP76" s="3">
        <f t="shared" si="52"/>
        <v>1.0695798639999998</v>
      </c>
      <c r="AQ76" s="3">
        <f t="shared" si="52"/>
        <v>1.0641939220000001</v>
      </c>
      <c r="AR76" s="3">
        <f t="shared" si="52"/>
        <v>1.0588079799999999</v>
      </c>
      <c r="AS76" s="3">
        <f t="shared" si="52"/>
        <v>1.0534220379999999</v>
      </c>
      <c r="AT76" s="3">
        <f t="shared" si="52"/>
        <v>1.0480360959999999</v>
      </c>
      <c r="AU76" s="3">
        <f t="shared" si="52"/>
        <v>1.0426501539999999</v>
      </c>
      <c r="AV76" s="3">
        <f t="shared" si="52"/>
        <v>1.037264212</v>
      </c>
    </row>
    <row r="77" spans="1:48" x14ac:dyDescent="0.25">
      <c r="A7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87AB-F458-4596-9F1B-45F071C9DABD}">
  <dimension ref="A1:BB77"/>
  <sheetViews>
    <sheetView workbookViewId="0">
      <selection activeCell="D5" sqref="D5"/>
    </sheetView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95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8.0000000000000002E-3</v>
      </c>
      <c r="C10" s="5"/>
      <c r="D10" s="5"/>
      <c r="E10" s="4"/>
      <c r="I10" s="6"/>
    </row>
    <row r="11" spans="1:54" x14ac:dyDescent="0.25">
      <c r="A11" t="s">
        <v>6</v>
      </c>
      <c r="B11" s="7">
        <v>8.0000000000000002E-3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8.0000000000000002E-3</v>
      </c>
      <c r="H14" s="10">
        <f t="shared" ref="H14:BB14" si="2">(H13*$B$10)+((1-H13)*$B$11)</f>
        <v>8.0000000000000002E-3</v>
      </c>
      <c r="I14" s="10">
        <f t="shared" si="2"/>
        <v>8.0000000000000002E-3</v>
      </c>
      <c r="J14" s="10">
        <f t="shared" si="2"/>
        <v>8.0000000000000002E-3</v>
      </c>
      <c r="K14" s="10">
        <f t="shared" si="2"/>
        <v>8.0000000000000002E-3</v>
      </c>
      <c r="L14" s="10">
        <f t="shared" si="2"/>
        <v>8.0000000000000002E-3</v>
      </c>
      <c r="M14" s="10">
        <f t="shared" si="2"/>
        <v>8.0000000000000002E-3</v>
      </c>
      <c r="N14" s="10">
        <f t="shared" si="2"/>
        <v>8.0000000000000002E-3</v>
      </c>
      <c r="O14" s="10">
        <f t="shared" si="2"/>
        <v>8.0000000000000002E-3</v>
      </c>
      <c r="P14" s="10">
        <f t="shared" si="2"/>
        <v>8.0000000000000002E-3</v>
      </c>
      <c r="Q14" s="10">
        <f t="shared" si="2"/>
        <v>8.0000000000000002E-3</v>
      </c>
      <c r="R14" s="10">
        <f t="shared" si="2"/>
        <v>8.0000000000000002E-3</v>
      </c>
      <c r="S14" s="10">
        <f t="shared" si="2"/>
        <v>8.0000000000000002E-3</v>
      </c>
      <c r="T14" s="10">
        <f t="shared" si="2"/>
        <v>8.0000000000000002E-3</v>
      </c>
      <c r="U14" s="10">
        <f t="shared" si="2"/>
        <v>8.0000000000000002E-3</v>
      </c>
      <c r="V14" s="10">
        <f t="shared" si="2"/>
        <v>8.0000000000000002E-3</v>
      </c>
      <c r="W14" s="10">
        <f t="shared" si="2"/>
        <v>8.0000000000000002E-3</v>
      </c>
      <c r="X14" s="10">
        <f t="shared" si="2"/>
        <v>8.0000000000000002E-3</v>
      </c>
      <c r="Y14" s="10">
        <f t="shared" si="2"/>
        <v>8.0000000000000002E-3</v>
      </c>
      <c r="Z14" s="10">
        <f t="shared" si="2"/>
        <v>8.0000000000000002E-3</v>
      </c>
      <c r="AA14" s="10">
        <f t="shared" si="2"/>
        <v>8.0000000000000002E-3</v>
      </c>
      <c r="AB14" s="10">
        <f t="shared" si="2"/>
        <v>8.0000000000000002E-3</v>
      </c>
      <c r="AC14" s="10">
        <f t="shared" si="2"/>
        <v>8.0000000000000002E-3</v>
      </c>
      <c r="AD14" s="10">
        <f t="shared" si="2"/>
        <v>8.0000000000000002E-3</v>
      </c>
      <c r="AE14" s="10">
        <f t="shared" si="2"/>
        <v>8.0000000000000002E-3</v>
      </c>
      <c r="AF14" s="10">
        <f t="shared" si="2"/>
        <v>8.0000000000000002E-3</v>
      </c>
      <c r="AG14" s="10">
        <f t="shared" si="2"/>
        <v>8.0000000000000002E-3</v>
      </c>
      <c r="AH14" s="10">
        <f t="shared" si="2"/>
        <v>8.0000000000000002E-3</v>
      </c>
      <c r="AI14" s="10">
        <f t="shared" si="2"/>
        <v>8.0000000000000002E-3</v>
      </c>
      <c r="AJ14" s="10">
        <f t="shared" si="2"/>
        <v>8.0000000000000002E-3</v>
      </c>
      <c r="AK14" s="10">
        <f t="shared" si="2"/>
        <v>8.0000000000000002E-3</v>
      </c>
      <c r="AL14" s="10">
        <f t="shared" si="2"/>
        <v>8.0000000000000002E-3</v>
      </c>
      <c r="AM14" s="10">
        <f t="shared" si="2"/>
        <v>8.0000000000000002E-3</v>
      </c>
      <c r="AN14" s="10">
        <f t="shared" si="2"/>
        <v>8.0000000000000002E-3</v>
      </c>
      <c r="AO14" s="10">
        <f t="shared" si="2"/>
        <v>8.0000000000000002E-3</v>
      </c>
      <c r="AP14" s="10">
        <f t="shared" si="2"/>
        <v>8.0000000000000002E-3</v>
      </c>
      <c r="AQ14" s="10">
        <f t="shared" si="2"/>
        <v>8.0000000000000002E-3</v>
      </c>
      <c r="AR14" s="10">
        <f t="shared" si="2"/>
        <v>8.0000000000000002E-3</v>
      </c>
      <c r="AS14" s="10">
        <f t="shared" si="2"/>
        <v>8.0000000000000002E-3</v>
      </c>
      <c r="AT14" s="10">
        <f t="shared" si="2"/>
        <v>8.0000000000000002E-3</v>
      </c>
      <c r="AU14" s="10">
        <f t="shared" si="2"/>
        <v>8.0000000000000002E-3</v>
      </c>
      <c r="AV14" s="10">
        <f t="shared" si="2"/>
        <v>8.0000000000000002E-3</v>
      </c>
      <c r="AW14" s="10">
        <f t="shared" si="2"/>
        <v>8.0000000000000002E-3</v>
      </c>
      <c r="AX14" s="10">
        <f t="shared" si="2"/>
        <v>8.0000000000000002E-3</v>
      </c>
      <c r="AY14" s="10">
        <f t="shared" si="2"/>
        <v>8.0000000000000002E-3</v>
      </c>
      <c r="AZ14" s="10">
        <f t="shared" si="2"/>
        <v>8.0000000000000002E-3</v>
      </c>
      <c r="BA14" s="10">
        <f t="shared" si="2"/>
        <v>8.0000000000000002E-3</v>
      </c>
      <c r="BB14" s="10">
        <f t="shared" si="2"/>
        <v>8.0000000000000002E-3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32534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32.533999999999999</v>
      </c>
      <c r="J18" s="4">
        <f>I21</f>
        <v>31.801984999999998</v>
      </c>
      <c r="K18" s="4">
        <f t="shared" ref="K18:AV18" si="4">J21</f>
        <v>31.069969999999998</v>
      </c>
      <c r="L18" s="4">
        <f t="shared" si="4"/>
        <v>30.337954999999997</v>
      </c>
      <c r="M18" s="4">
        <f t="shared" si="4"/>
        <v>29.605939999999997</v>
      </c>
      <c r="N18" s="4">
        <f t="shared" si="4"/>
        <v>28.873924999999996</v>
      </c>
      <c r="O18" s="4">
        <f t="shared" si="4"/>
        <v>28.141909999999996</v>
      </c>
      <c r="P18" s="4">
        <f t="shared" si="4"/>
        <v>27.409894999999995</v>
      </c>
      <c r="Q18" s="4">
        <f t="shared" si="4"/>
        <v>26.677879999999995</v>
      </c>
      <c r="R18" s="4">
        <f t="shared" si="4"/>
        <v>25.945864999999994</v>
      </c>
      <c r="S18" s="4">
        <f t="shared" si="4"/>
        <v>25.213849999999994</v>
      </c>
      <c r="T18" s="4">
        <f t="shared" si="4"/>
        <v>24.481834999999993</v>
      </c>
      <c r="U18" s="4">
        <f t="shared" si="4"/>
        <v>23.749819999999993</v>
      </c>
      <c r="V18" s="4">
        <f t="shared" si="4"/>
        <v>23.017804999999992</v>
      </c>
      <c r="W18" s="4">
        <f t="shared" si="4"/>
        <v>22.285789999999992</v>
      </c>
      <c r="X18" s="4">
        <f t="shared" si="4"/>
        <v>21.553774999999991</v>
      </c>
      <c r="Y18" s="4">
        <f t="shared" si="4"/>
        <v>20.82175999999999</v>
      </c>
      <c r="Z18" s="4">
        <f t="shared" si="4"/>
        <v>20.08974499999999</v>
      </c>
      <c r="AA18" s="4">
        <f t="shared" si="4"/>
        <v>19.357729999999989</v>
      </c>
      <c r="AB18" s="4">
        <f t="shared" si="4"/>
        <v>18.625714999999989</v>
      </c>
      <c r="AC18" s="4">
        <f t="shared" si="4"/>
        <v>17.893699999999988</v>
      </c>
      <c r="AD18" s="4">
        <f t="shared" si="4"/>
        <v>17.161684999999988</v>
      </c>
      <c r="AE18" s="4">
        <f t="shared" si="4"/>
        <v>16.429669999999987</v>
      </c>
      <c r="AF18" s="4">
        <f t="shared" si="4"/>
        <v>15.697654999999987</v>
      </c>
      <c r="AG18" s="4">
        <f t="shared" si="4"/>
        <v>14.965639999999986</v>
      </c>
      <c r="AH18" s="4">
        <f t="shared" si="4"/>
        <v>14.233624999999986</v>
      </c>
      <c r="AI18" s="4">
        <f t="shared" si="4"/>
        <v>13.501609999999985</v>
      </c>
      <c r="AJ18" s="4">
        <f t="shared" si="4"/>
        <v>12.769594999999985</v>
      </c>
      <c r="AK18" s="4">
        <f t="shared" si="4"/>
        <v>12.037579999999984</v>
      </c>
      <c r="AL18" s="4">
        <f t="shared" si="4"/>
        <v>11.305564999999984</v>
      </c>
      <c r="AM18" s="4">
        <f t="shared" si="4"/>
        <v>10.573549999999983</v>
      </c>
      <c r="AN18" s="4">
        <f t="shared" si="4"/>
        <v>9.8415349999999826</v>
      </c>
      <c r="AO18" s="4">
        <f t="shared" si="4"/>
        <v>9.1095199999999821</v>
      </c>
      <c r="AP18" s="4">
        <f t="shared" si="4"/>
        <v>8.3775049999999815</v>
      </c>
      <c r="AQ18" s="4">
        <f t="shared" si="4"/>
        <v>7.6454899999999819</v>
      </c>
      <c r="AR18" s="4">
        <f t="shared" si="4"/>
        <v>6.9134749999999823</v>
      </c>
      <c r="AS18" s="4">
        <f t="shared" si="4"/>
        <v>6.1814599999999826</v>
      </c>
      <c r="AT18" s="4">
        <f t="shared" si="4"/>
        <v>5.449444999999983</v>
      </c>
      <c r="AU18" s="4">
        <f t="shared" si="4"/>
        <v>4.7174299999999834</v>
      </c>
      <c r="AV18" s="4">
        <f t="shared" si="4"/>
        <v>3.9854149999999833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v>32.533999999999999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29.280600000000014</v>
      </c>
      <c r="C20" s="3">
        <f>B19/40</f>
        <v>0.81335000000000002</v>
      </c>
      <c r="D20" s="3"/>
      <c r="E20" s="14"/>
      <c r="F20" s="14"/>
      <c r="G20" s="15">
        <v>0</v>
      </c>
      <c r="H20" s="15">
        <v>0</v>
      </c>
      <c r="I20" s="14">
        <f>($I$18*0.9)/40</f>
        <v>0.73201499999999997</v>
      </c>
      <c r="J20" s="14">
        <f t="shared" ref="J20:AV20" si="5">($I$18*0.9)/40</f>
        <v>0.73201499999999997</v>
      </c>
      <c r="K20" s="14">
        <f t="shared" si="5"/>
        <v>0.73201499999999997</v>
      </c>
      <c r="L20" s="14">
        <f t="shared" si="5"/>
        <v>0.73201499999999997</v>
      </c>
      <c r="M20" s="14">
        <f t="shared" si="5"/>
        <v>0.73201499999999997</v>
      </c>
      <c r="N20" s="14">
        <f t="shared" si="5"/>
        <v>0.73201499999999997</v>
      </c>
      <c r="O20" s="14">
        <f t="shared" si="5"/>
        <v>0.73201499999999997</v>
      </c>
      <c r="P20" s="14">
        <f t="shared" si="5"/>
        <v>0.73201499999999997</v>
      </c>
      <c r="Q20" s="14">
        <f t="shared" si="5"/>
        <v>0.73201499999999997</v>
      </c>
      <c r="R20" s="14">
        <f t="shared" si="5"/>
        <v>0.73201499999999997</v>
      </c>
      <c r="S20" s="14">
        <f t="shared" si="5"/>
        <v>0.73201499999999997</v>
      </c>
      <c r="T20" s="14">
        <f t="shared" si="5"/>
        <v>0.73201499999999997</v>
      </c>
      <c r="U20" s="14">
        <f t="shared" si="5"/>
        <v>0.73201499999999997</v>
      </c>
      <c r="V20" s="14">
        <f t="shared" si="5"/>
        <v>0.73201499999999997</v>
      </c>
      <c r="W20" s="14">
        <f t="shared" si="5"/>
        <v>0.73201499999999997</v>
      </c>
      <c r="X20" s="14">
        <f t="shared" si="5"/>
        <v>0.73201499999999997</v>
      </c>
      <c r="Y20" s="14">
        <f t="shared" si="5"/>
        <v>0.73201499999999997</v>
      </c>
      <c r="Z20" s="14">
        <f t="shared" si="5"/>
        <v>0.73201499999999997</v>
      </c>
      <c r="AA20" s="14">
        <f t="shared" si="5"/>
        <v>0.73201499999999997</v>
      </c>
      <c r="AB20" s="14">
        <f t="shared" si="5"/>
        <v>0.73201499999999997</v>
      </c>
      <c r="AC20" s="14">
        <f t="shared" si="5"/>
        <v>0.73201499999999997</v>
      </c>
      <c r="AD20" s="14">
        <f t="shared" si="5"/>
        <v>0.73201499999999997</v>
      </c>
      <c r="AE20" s="14">
        <f t="shared" si="5"/>
        <v>0.73201499999999997</v>
      </c>
      <c r="AF20" s="14">
        <f t="shared" si="5"/>
        <v>0.73201499999999997</v>
      </c>
      <c r="AG20" s="14">
        <f t="shared" si="5"/>
        <v>0.73201499999999997</v>
      </c>
      <c r="AH20" s="14">
        <f t="shared" si="5"/>
        <v>0.73201499999999997</v>
      </c>
      <c r="AI20" s="14">
        <f t="shared" si="5"/>
        <v>0.73201499999999997</v>
      </c>
      <c r="AJ20" s="14">
        <f t="shared" si="5"/>
        <v>0.73201499999999997</v>
      </c>
      <c r="AK20" s="14">
        <f t="shared" si="5"/>
        <v>0.73201499999999997</v>
      </c>
      <c r="AL20" s="14">
        <f t="shared" si="5"/>
        <v>0.73201499999999997</v>
      </c>
      <c r="AM20" s="14">
        <f t="shared" si="5"/>
        <v>0.73201499999999997</v>
      </c>
      <c r="AN20" s="14">
        <f t="shared" si="5"/>
        <v>0.73201499999999997</v>
      </c>
      <c r="AO20" s="14">
        <f t="shared" si="5"/>
        <v>0.73201499999999997</v>
      </c>
      <c r="AP20" s="14">
        <f t="shared" si="5"/>
        <v>0.73201499999999997</v>
      </c>
      <c r="AQ20" s="14">
        <f t="shared" si="5"/>
        <v>0.73201499999999997</v>
      </c>
      <c r="AR20" s="14">
        <f t="shared" si="5"/>
        <v>0.73201499999999997</v>
      </c>
      <c r="AS20" s="14">
        <f t="shared" si="5"/>
        <v>0.73201499999999997</v>
      </c>
      <c r="AT20" s="14">
        <f t="shared" si="5"/>
        <v>0.73201499999999997</v>
      </c>
      <c r="AU20" s="14">
        <f t="shared" si="5"/>
        <v>0.73201499999999997</v>
      </c>
      <c r="AV20" s="14">
        <f t="shared" si="5"/>
        <v>0.73201499999999997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31.801984999999998</v>
      </c>
      <c r="J21" s="4">
        <f t="shared" si="6"/>
        <v>31.069969999999998</v>
      </c>
      <c r="K21" s="4">
        <f t="shared" si="6"/>
        <v>30.337954999999997</v>
      </c>
      <c r="L21" s="4">
        <f t="shared" si="6"/>
        <v>29.605939999999997</v>
      </c>
      <c r="M21" s="4">
        <f t="shared" si="6"/>
        <v>28.873924999999996</v>
      </c>
      <c r="N21" s="4">
        <f t="shared" si="6"/>
        <v>28.141909999999996</v>
      </c>
      <c r="O21" s="4">
        <f t="shared" si="6"/>
        <v>27.409894999999995</v>
      </c>
      <c r="P21" s="4">
        <f t="shared" si="6"/>
        <v>26.677879999999995</v>
      </c>
      <c r="Q21" s="4">
        <f t="shared" si="6"/>
        <v>25.945864999999994</v>
      </c>
      <c r="R21" s="4">
        <f t="shared" si="6"/>
        <v>25.213849999999994</v>
      </c>
      <c r="S21" s="4">
        <f t="shared" si="6"/>
        <v>24.481834999999993</v>
      </c>
      <c r="T21" s="4">
        <f t="shared" si="6"/>
        <v>23.749819999999993</v>
      </c>
      <c r="U21" s="4">
        <f t="shared" si="6"/>
        <v>23.017804999999992</v>
      </c>
      <c r="V21" s="4">
        <f t="shared" si="6"/>
        <v>22.285789999999992</v>
      </c>
      <c r="W21" s="4">
        <f t="shared" si="6"/>
        <v>21.553774999999991</v>
      </c>
      <c r="X21" s="4">
        <f t="shared" si="6"/>
        <v>20.82175999999999</v>
      </c>
      <c r="Y21" s="4">
        <f t="shared" si="6"/>
        <v>20.08974499999999</v>
      </c>
      <c r="Z21" s="4">
        <f t="shared" si="6"/>
        <v>19.357729999999989</v>
      </c>
      <c r="AA21" s="4">
        <f t="shared" si="6"/>
        <v>18.625714999999989</v>
      </c>
      <c r="AB21" s="4">
        <f t="shared" si="6"/>
        <v>17.893699999999988</v>
      </c>
      <c r="AC21" s="4">
        <f t="shared" si="6"/>
        <v>17.161684999999988</v>
      </c>
      <c r="AD21" s="4">
        <f t="shared" si="6"/>
        <v>16.429669999999987</v>
      </c>
      <c r="AE21" s="4">
        <f t="shared" si="6"/>
        <v>15.697654999999987</v>
      </c>
      <c r="AF21" s="4">
        <f t="shared" si="6"/>
        <v>14.965639999999986</v>
      </c>
      <c r="AG21" s="4">
        <f t="shared" si="6"/>
        <v>14.233624999999986</v>
      </c>
      <c r="AH21" s="4">
        <f t="shared" si="6"/>
        <v>13.501609999999985</v>
      </c>
      <c r="AI21" s="4">
        <f t="shared" si="6"/>
        <v>12.769594999999985</v>
      </c>
      <c r="AJ21" s="4">
        <f t="shared" si="6"/>
        <v>12.037579999999984</v>
      </c>
      <c r="AK21" s="4">
        <f t="shared" si="6"/>
        <v>11.305564999999984</v>
      </c>
      <c r="AL21" s="4">
        <f t="shared" si="6"/>
        <v>10.573549999999983</v>
      </c>
      <c r="AM21" s="4">
        <f t="shared" si="6"/>
        <v>9.8415349999999826</v>
      </c>
      <c r="AN21" s="4">
        <f t="shared" si="6"/>
        <v>9.1095199999999821</v>
      </c>
      <c r="AO21" s="4">
        <f t="shared" si="6"/>
        <v>8.3775049999999815</v>
      </c>
      <c r="AP21" s="4">
        <f t="shared" si="6"/>
        <v>7.6454899999999819</v>
      </c>
      <c r="AQ21" s="4">
        <f t="shared" si="6"/>
        <v>6.9134749999999823</v>
      </c>
      <c r="AR21" s="4">
        <f t="shared" si="6"/>
        <v>6.1814599999999826</v>
      </c>
      <c r="AS21" s="4">
        <f t="shared" si="6"/>
        <v>5.449444999999983</v>
      </c>
      <c r="AT21" s="4">
        <f t="shared" si="6"/>
        <v>4.7174299999999834</v>
      </c>
      <c r="AU21" s="4">
        <f t="shared" si="6"/>
        <v>3.9854149999999833</v>
      </c>
      <c r="AV21" s="4">
        <f t="shared" si="6"/>
        <v>3.2533999999999832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0.73201499999999997</v>
      </c>
      <c r="J23" s="17">
        <f t="shared" si="7"/>
        <v>0.73201499999999997</v>
      </c>
      <c r="K23" s="17">
        <f t="shared" si="7"/>
        <v>0.73201499999999997</v>
      </c>
      <c r="L23" s="17">
        <f t="shared" si="7"/>
        <v>0.73201499999999997</v>
      </c>
      <c r="M23" s="17">
        <f t="shared" si="7"/>
        <v>0.73201499999999997</v>
      </c>
      <c r="N23" s="17">
        <f t="shared" si="7"/>
        <v>0.73201499999999997</v>
      </c>
      <c r="O23" s="17">
        <f t="shared" si="7"/>
        <v>0.73201499999999997</v>
      </c>
      <c r="P23" s="17">
        <f t="shared" si="7"/>
        <v>0.73201499999999997</v>
      </c>
      <c r="Q23" s="17">
        <f t="shared" si="7"/>
        <v>0.73201499999999997</v>
      </c>
      <c r="R23" s="17">
        <f t="shared" si="7"/>
        <v>0.73201499999999997</v>
      </c>
      <c r="S23" s="17">
        <f t="shared" si="7"/>
        <v>0.73201499999999997</v>
      </c>
      <c r="T23" s="17">
        <f t="shared" si="7"/>
        <v>0.73201499999999997</v>
      </c>
      <c r="U23" s="17">
        <f t="shared" si="7"/>
        <v>0.73201499999999997</v>
      </c>
      <c r="V23" s="17">
        <f t="shared" si="7"/>
        <v>0.73201499999999997</v>
      </c>
      <c r="W23" s="17">
        <f t="shared" si="7"/>
        <v>0.73201499999999997</v>
      </c>
      <c r="X23" s="17">
        <f t="shared" si="7"/>
        <v>0.73201499999999997</v>
      </c>
      <c r="Y23" s="17">
        <f t="shared" si="7"/>
        <v>0.73201499999999997</v>
      </c>
      <c r="Z23" s="17">
        <f t="shared" si="7"/>
        <v>0.73201499999999997</v>
      </c>
      <c r="AA23" s="17">
        <f t="shared" si="7"/>
        <v>0.73201499999999997</v>
      </c>
      <c r="AB23" s="17">
        <f t="shared" si="7"/>
        <v>0.73201499999999997</v>
      </c>
      <c r="AC23" s="17">
        <f t="shared" si="7"/>
        <v>0.73201499999999997</v>
      </c>
      <c r="AD23" s="17">
        <f t="shared" si="7"/>
        <v>0.73201499999999997</v>
      </c>
      <c r="AE23" s="17">
        <f t="shared" si="7"/>
        <v>0.73201499999999997</v>
      </c>
      <c r="AF23" s="17">
        <f t="shared" si="7"/>
        <v>0.73201499999999997</v>
      </c>
      <c r="AG23" s="17">
        <f t="shared" si="7"/>
        <v>0.73201499999999997</v>
      </c>
      <c r="AH23" s="17">
        <f t="shared" si="7"/>
        <v>0.73201499999999997</v>
      </c>
      <c r="AI23" s="17">
        <f t="shared" si="7"/>
        <v>0.73201499999999997</v>
      </c>
      <c r="AJ23" s="17">
        <f t="shared" si="7"/>
        <v>0.73201499999999997</v>
      </c>
      <c r="AK23" s="17">
        <f t="shared" si="7"/>
        <v>0.73201499999999997</v>
      </c>
      <c r="AL23" s="17">
        <f t="shared" si="7"/>
        <v>0.73201499999999997</v>
      </c>
      <c r="AM23" s="17">
        <f t="shared" si="7"/>
        <v>0.73201499999999997</v>
      </c>
      <c r="AN23" s="17">
        <f t="shared" si="7"/>
        <v>0.73201499999999997</v>
      </c>
      <c r="AO23" s="17">
        <f t="shared" si="7"/>
        <v>0.73201499999999997</v>
      </c>
      <c r="AP23" s="17">
        <f t="shared" si="7"/>
        <v>0.73201499999999997</v>
      </c>
      <c r="AQ23" s="17">
        <f t="shared" si="7"/>
        <v>0.73201499999999997</v>
      </c>
      <c r="AR23" s="17">
        <f t="shared" si="7"/>
        <v>0.73201499999999997</v>
      </c>
      <c r="AS23" s="17">
        <f t="shared" si="7"/>
        <v>0.73201499999999997</v>
      </c>
      <c r="AT23" s="17">
        <f t="shared" si="7"/>
        <v>0.73201499999999997</v>
      </c>
      <c r="AU23" s="17">
        <f t="shared" si="7"/>
        <v>0.73201499999999997</v>
      </c>
      <c r="AV23" s="17">
        <f t="shared" si="7"/>
        <v>0.73201499999999997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5.8431063999999964</v>
      </c>
      <c r="C24" s="19">
        <f>B24/40</f>
        <v>0.14607765999999991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0.260272</v>
      </c>
      <c r="J24" s="21">
        <f t="shared" si="8"/>
        <v>0.25441587999999998</v>
      </c>
      <c r="K24" s="21">
        <f t="shared" si="8"/>
        <v>0.24855975999999999</v>
      </c>
      <c r="L24" s="21">
        <f t="shared" si="8"/>
        <v>0.24270363999999997</v>
      </c>
      <c r="M24" s="21">
        <f t="shared" si="8"/>
        <v>0.23684751999999998</v>
      </c>
      <c r="N24" s="21">
        <f t="shared" si="8"/>
        <v>0.23099139999999999</v>
      </c>
      <c r="O24" s="21">
        <f t="shared" si="8"/>
        <v>0.22513527999999997</v>
      </c>
      <c r="P24" s="21">
        <f t="shared" si="8"/>
        <v>0.21927915999999997</v>
      </c>
      <c r="Q24" s="21">
        <f t="shared" si="8"/>
        <v>0.21342303999999995</v>
      </c>
      <c r="R24" s="21">
        <f t="shared" si="8"/>
        <v>0.20756691999999996</v>
      </c>
      <c r="S24" s="21">
        <f t="shared" si="8"/>
        <v>0.20171079999999994</v>
      </c>
      <c r="T24" s="21">
        <f t="shared" si="8"/>
        <v>0.19585467999999995</v>
      </c>
      <c r="U24" s="21">
        <f t="shared" si="8"/>
        <v>0.18999855999999996</v>
      </c>
      <c r="V24" s="21">
        <f t="shared" si="8"/>
        <v>0.18414243999999994</v>
      </c>
      <c r="W24" s="21">
        <f t="shared" si="8"/>
        <v>0.17828631999999994</v>
      </c>
      <c r="X24" s="21">
        <f t="shared" si="8"/>
        <v>0.17243019999999992</v>
      </c>
      <c r="Y24" s="21">
        <f t="shared" si="8"/>
        <v>0.16657407999999993</v>
      </c>
      <c r="Z24" s="21">
        <f t="shared" si="8"/>
        <v>0.16071795999999991</v>
      </c>
      <c r="AA24" s="21">
        <f t="shared" si="8"/>
        <v>0.15486183999999992</v>
      </c>
      <c r="AB24" s="21">
        <f t="shared" si="8"/>
        <v>0.14900571999999992</v>
      </c>
      <c r="AC24" s="21">
        <f t="shared" si="8"/>
        <v>0.1431495999999999</v>
      </c>
      <c r="AD24" s="21">
        <f t="shared" si="8"/>
        <v>0.13729347999999991</v>
      </c>
      <c r="AE24" s="21">
        <f t="shared" si="8"/>
        <v>0.13143735999999989</v>
      </c>
      <c r="AF24" s="21">
        <f t="shared" si="8"/>
        <v>0.1255812399999999</v>
      </c>
      <c r="AG24" s="21">
        <f t="shared" si="8"/>
        <v>0.11972511999999989</v>
      </c>
      <c r="AH24" s="21">
        <f t="shared" si="8"/>
        <v>0.11386899999999989</v>
      </c>
      <c r="AI24" s="21">
        <f t="shared" si="8"/>
        <v>0.10801287999999988</v>
      </c>
      <c r="AJ24" s="21">
        <f t="shared" si="8"/>
        <v>0.10215675999999987</v>
      </c>
      <c r="AK24" s="21">
        <f t="shared" si="8"/>
        <v>9.6300639999999882E-2</v>
      </c>
      <c r="AL24" s="21">
        <f t="shared" si="8"/>
        <v>9.0444519999999876E-2</v>
      </c>
      <c r="AM24" s="21">
        <f t="shared" si="8"/>
        <v>8.4588399999999869E-2</v>
      </c>
      <c r="AN24" s="21">
        <f t="shared" si="8"/>
        <v>7.8732279999999863E-2</v>
      </c>
      <c r="AO24" s="21">
        <f t="shared" si="8"/>
        <v>7.2876159999999857E-2</v>
      </c>
      <c r="AP24" s="21">
        <f t="shared" si="8"/>
        <v>6.702003999999985E-2</v>
      </c>
      <c r="AQ24" s="21">
        <f t="shared" si="8"/>
        <v>6.1163919999999858E-2</v>
      </c>
      <c r="AR24" s="21">
        <f t="shared" si="8"/>
        <v>5.5307799999999858E-2</v>
      </c>
      <c r="AS24" s="21">
        <f t="shared" si="8"/>
        <v>4.9451679999999859E-2</v>
      </c>
      <c r="AT24" s="21">
        <f t="shared" si="8"/>
        <v>4.3595559999999867E-2</v>
      </c>
      <c r="AU24" s="21">
        <f t="shared" si="8"/>
        <v>3.7739439999999867E-2</v>
      </c>
      <c r="AV24" s="21">
        <f t="shared" si="8"/>
        <v>3.1883319999999868E-2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35.123706399999996</v>
      </c>
      <c r="C25" s="19">
        <f>B25/40</f>
        <v>0.87809265999999986</v>
      </c>
      <c r="D25" s="19">
        <v>0.78</v>
      </c>
      <c r="E25" s="17">
        <f>C25-D25</f>
        <v>9.8092659999999832E-2</v>
      </c>
      <c r="G25" s="22">
        <f>G24+G23</f>
        <v>0</v>
      </c>
      <c r="H25" s="22">
        <f t="shared" ref="H25:BB25" si="9">H24+H23</f>
        <v>0</v>
      </c>
      <c r="I25" s="22">
        <f t="shared" si="9"/>
        <v>0.99228699999999992</v>
      </c>
      <c r="J25" s="22">
        <f t="shared" si="9"/>
        <v>0.9864308799999999</v>
      </c>
      <c r="K25" s="22">
        <f t="shared" si="9"/>
        <v>0.98057475999999999</v>
      </c>
      <c r="L25" s="22">
        <f t="shared" si="9"/>
        <v>0.97471863999999997</v>
      </c>
      <c r="M25" s="22">
        <f t="shared" si="9"/>
        <v>0.96886251999999995</v>
      </c>
      <c r="N25" s="22">
        <f t="shared" si="9"/>
        <v>0.96300639999999993</v>
      </c>
      <c r="O25" s="22">
        <f t="shared" si="9"/>
        <v>0.95715027999999991</v>
      </c>
      <c r="P25" s="22">
        <f t="shared" si="9"/>
        <v>0.95129416</v>
      </c>
      <c r="Q25" s="22">
        <f t="shared" si="9"/>
        <v>0.94543803999999998</v>
      </c>
      <c r="R25" s="22">
        <f t="shared" si="9"/>
        <v>0.93958191999999996</v>
      </c>
      <c r="S25" s="22">
        <f t="shared" si="9"/>
        <v>0.93372579999999994</v>
      </c>
      <c r="T25" s="22">
        <f t="shared" si="9"/>
        <v>0.92786967999999992</v>
      </c>
      <c r="U25" s="22">
        <f t="shared" si="9"/>
        <v>0.9220135599999999</v>
      </c>
      <c r="V25" s="22">
        <f t="shared" si="9"/>
        <v>0.91615743999999988</v>
      </c>
      <c r="W25" s="22">
        <f t="shared" si="9"/>
        <v>0.91030131999999986</v>
      </c>
      <c r="X25" s="22">
        <f t="shared" si="9"/>
        <v>0.90444519999999984</v>
      </c>
      <c r="Y25" s="22">
        <f t="shared" si="9"/>
        <v>0.89858907999999993</v>
      </c>
      <c r="Z25" s="22">
        <f t="shared" si="9"/>
        <v>0.89273295999999991</v>
      </c>
      <c r="AA25" s="22">
        <f t="shared" si="9"/>
        <v>0.88687683999999989</v>
      </c>
      <c r="AB25" s="22">
        <f t="shared" si="9"/>
        <v>0.88102071999999987</v>
      </c>
      <c r="AC25" s="22">
        <f t="shared" si="9"/>
        <v>0.87516459999999985</v>
      </c>
      <c r="AD25" s="22">
        <f t="shared" si="9"/>
        <v>0.86930847999999994</v>
      </c>
      <c r="AE25" s="22">
        <f t="shared" si="9"/>
        <v>0.86345235999999992</v>
      </c>
      <c r="AF25" s="22">
        <f t="shared" si="9"/>
        <v>0.8575962399999999</v>
      </c>
      <c r="AG25" s="22">
        <f t="shared" si="9"/>
        <v>0.85174011999999988</v>
      </c>
      <c r="AH25" s="22">
        <f t="shared" si="9"/>
        <v>0.84588399999999986</v>
      </c>
      <c r="AI25" s="22">
        <f t="shared" si="9"/>
        <v>0.84002787999999984</v>
      </c>
      <c r="AJ25" s="22">
        <f t="shared" si="9"/>
        <v>0.83417175999999982</v>
      </c>
      <c r="AK25" s="22">
        <f t="shared" si="9"/>
        <v>0.8283156399999998</v>
      </c>
      <c r="AL25" s="22">
        <f t="shared" si="9"/>
        <v>0.82245951999999989</v>
      </c>
      <c r="AM25" s="22">
        <f t="shared" si="9"/>
        <v>0.81660339999999987</v>
      </c>
      <c r="AN25" s="22">
        <f t="shared" si="9"/>
        <v>0.81074727999999985</v>
      </c>
      <c r="AO25" s="22">
        <f t="shared" si="9"/>
        <v>0.80489115999999983</v>
      </c>
      <c r="AP25" s="22">
        <f t="shared" si="9"/>
        <v>0.79903503999999981</v>
      </c>
      <c r="AQ25" s="22">
        <f t="shared" si="9"/>
        <v>0.79317891999999979</v>
      </c>
      <c r="AR25" s="22">
        <f t="shared" si="9"/>
        <v>0.78732279999999988</v>
      </c>
      <c r="AS25" s="22">
        <f t="shared" si="9"/>
        <v>0.78146667999999986</v>
      </c>
      <c r="AT25" s="22">
        <f t="shared" si="9"/>
        <v>0.77561055999999984</v>
      </c>
      <c r="AU25" s="22">
        <f t="shared" si="9"/>
        <v>0.76975443999999982</v>
      </c>
      <c r="AV25" s="22">
        <f t="shared" si="9"/>
        <v>0.7638983199999998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0.14664000000000008</v>
      </c>
      <c r="C29" s="24">
        <f>B29/40</f>
        <v>3.6660000000000017E-3</v>
      </c>
      <c r="D29" s="19"/>
      <c r="I29" s="25">
        <v>3.666E-3</v>
      </c>
      <c r="J29" s="3">
        <f>I29</f>
        <v>3.666E-3</v>
      </c>
      <c r="K29" s="3">
        <f t="shared" ref="K29:AV31" si="11">J29</f>
        <v>3.666E-3</v>
      </c>
      <c r="L29" s="3">
        <f t="shared" si="11"/>
        <v>3.666E-3</v>
      </c>
      <c r="M29" s="3">
        <f t="shared" si="11"/>
        <v>3.666E-3</v>
      </c>
      <c r="N29" s="3">
        <f t="shared" si="11"/>
        <v>3.666E-3</v>
      </c>
      <c r="O29" s="3">
        <f t="shared" si="11"/>
        <v>3.666E-3</v>
      </c>
      <c r="P29" s="3">
        <f t="shared" si="11"/>
        <v>3.666E-3</v>
      </c>
      <c r="Q29" s="3">
        <f t="shared" si="11"/>
        <v>3.666E-3</v>
      </c>
      <c r="R29" s="3">
        <f t="shared" si="11"/>
        <v>3.666E-3</v>
      </c>
      <c r="S29" s="3">
        <f t="shared" si="11"/>
        <v>3.666E-3</v>
      </c>
      <c r="T29" s="3">
        <f t="shared" si="11"/>
        <v>3.666E-3</v>
      </c>
      <c r="U29" s="3">
        <f t="shared" si="11"/>
        <v>3.666E-3</v>
      </c>
      <c r="V29" s="3">
        <f t="shared" si="11"/>
        <v>3.666E-3</v>
      </c>
      <c r="W29" s="3">
        <f t="shared" si="11"/>
        <v>3.666E-3</v>
      </c>
      <c r="X29" s="3">
        <f t="shared" si="11"/>
        <v>3.666E-3</v>
      </c>
      <c r="Y29" s="3">
        <f t="shared" si="11"/>
        <v>3.666E-3</v>
      </c>
      <c r="Z29" s="3">
        <f t="shared" si="11"/>
        <v>3.666E-3</v>
      </c>
      <c r="AA29" s="3">
        <f t="shared" si="11"/>
        <v>3.666E-3</v>
      </c>
      <c r="AB29" s="3">
        <f t="shared" si="11"/>
        <v>3.666E-3</v>
      </c>
      <c r="AC29" s="3">
        <f t="shared" si="11"/>
        <v>3.666E-3</v>
      </c>
      <c r="AD29" s="3">
        <f t="shared" si="11"/>
        <v>3.666E-3</v>
      </c>
      <c r="AE29" s="3">
        <f t="shared" si="11"/>
        <v>3.666E-3</v>
      </c>
      <c r="AF29" s="3">
        <f t="shared" si="11"/>
        <v>3.666E-3</v>
      </c>
      <c r="AG29" s="3">
        <f t="shared" si="11"/>
        <v>3.666E-3</v>
      </c>
      <c r="AH29" s="3">
        <f t="shared" si="11"/>
        <v>3.666E-3</v>
      </c>
      <c r="AI29" s="3">
        <f t="shared" si="11"/>
        <v>3.666E-3</v>
      </c>
      <c r="AJ29" s="3">
        <f t="shared" si="11"/>
        <v>3.666E-3</v>
      </c>
      <c r="AK29" s="3">
        <f t="shared" si="11"/>
        <v>3.666E-3</v>
      </c>
      <c r="AL29" s="3">
        <f t="shared" si="11"/>
        <v>3.666E-3</v>
      </c>
      <c r="AM29" s="3">
        <f t="shared" si="11"/>
        <v>3.666E-3</v>
      </c>
      <c r="AN29" s="3">
        <f t="shared" si="11"/>
        <v>3.666E-3</v>
      </c>
      <c r="AO29" s="3">
        <f t="shared" si="11"/>
        <v>3.666E-3</v>
      </c>
      <c r="AP29" s="3">
        <f t="shared" si="11"/>
        <v>3.666E-3</v>
      </c>
      <c r="AQ29" s="3">
        <f t="shared" si="11"/>
        <v>3.666E-3</v>
      </c>
      <c r="AR29" s="3">
        <f t="shared" si="11"/>
        <v>3.666E-3</v>
      </c>
      <c r="AS29" s="3">
        <f t="shared" si="11"/>
        <v>3.666E-3</v>
      </c>
      <c r="AT29" s="3">
        <f t="shared" si="11"/>
        <v>3.666E-3</v>
      </c>
      <c r="AU29" s="3">
        <f t="shared" si="11"/>
        <v>3.666E-3</v>
      </c>
      <c r="AV29" s="3">
        <f t="shared" si="11"/>
        <v>3.666E-3</v>
      </c>
    </row>
    <row r="30" spans="1:54" x14ac:dyDescent="0.25">
      <c r="A30" t="s">
        <v>20</v>
      </c>
      <c r="B30" s="17">
        <f t="shared" si="10"/>
        <v>12.368719999999987</v>
      </c>
      <c r="C30" s="24">
        <f t="shared" ref="C30:C33" si="12">B30/40</f>
        <v>0.30921799999999966</v>
      </c>
      <c r="D30" s="19"/>
      <c r="I30" s="25">
        <v>0.30921799999999999</v>
      </c>
      <c r="J30" s="3">
        <f>I30</f>
        <v>0.30921799999999999</v>
      </c>
      <c r="K30" s="3">
        <f t="shared" si="11"/>
        <v>0.30921799999999999</v>
      </c>
      <c r="L30" s="3">
        <f t="shared" si="11"/>
        <v>0.30921799999999999</v>
      </c>
      <c r="M30" s="3">
        <f t="shared" si="11"/>
        <v>0.30921799999999999</v>
      </c>
      <c r="N30" s="3">
        <f t="shared" si="11"/>
        <v>0.30921799999999999</v>
      </c>
      <c r="O30" s="3">
        <f t="shared" si="11"/>
        <v>0.30921799999999999</v>
      </c>
      <c r="P30" s="3">
        <f t="shared" si="11"/>
        <v>0.30921799999999999</v>
      </c>
      <c r="Q30" s="3">
        <f t="shared" si="11"/>
        <v>0.30921799999999999</v>
      </c>
      <c r="R30" s="3">
        <f t="shared" si="11"/>
        <v>0.30921799999999999</v>
      </c>
      <c r="S30" s="3">
        <f t="shared" si="11"/>
        <v>0.30921799999999999</v>
      </c>
      <c r="T30" s="3">
        <f t="shared" si="11"/>
        <v>0.30921799999999999</v>
      </c>
      <c r="U30" s="3">
        <f t="shared" si="11"/>
        <v>0.30921799999999999</v>
      </c>
      <c r="V30" s="3">
        <f t="shared" si="11"/>
        <v>0.30921799999999999</v>
      </c>
      <c r="W30" s="3">
        <f t="shared" si="11"/>
        <v>0.30921799999999999</v>
      </c>
      <c r="X30" s="3">
        <f t="shared" si="11"/>
        <v>0.30921799999999999</v>
      </c>
      <c r="Y30" s="3">
        <f t="shared" si="11"/>
        <v>0.30921799999999999</v>
      </c>
      <c r="Z30" s="3">
        <f t="shared" si="11"/>
        <v>0.30921799999999999</v>
      </c>
      <c r="AA30" s="3">
        <f t="shared" si="11"/>
        <v>0.30921799999999999</v>
      </c>
      <c r="AB30" s="3">
        <f t="shared" si="11"/>
        <v>0.30921799999999999</v>
      </c>
      <c r="AC30" s="3">
        <f t="shared" si="11"/>
        <v>0.30921799999999999</v>
      </c>
      <c r="AD30" s="3">
        <f t="shared" si="11"/>
        <v>0.30921799999999999</v>
      </c>
      <c r="AE30" s="3">
        <f t="shared" si="11"/>
        <v>0.30921799999999999</v>
      </c>
      <c r="AF30" s="3">
        <f t="shared" si="11"/>
        <v>0.30921799999999999</v>
      </c>
      <c r="AG30" s="3">
        <f t="shared" si="11"/>
        <v>0.30921799999999999</v>
      </c>
      <c r="AH30" s="3">
        <f t="shared" si="11"/>
        <v>0.30921799999999999</v>
      </c>
      <c r="AI30" s="3">
        <f t="shared" si="11"/>
        <v>0.30921799999999999</v>
      </c>
      <c r="AJ30" s="3">
        <f t="shared" si="11"/>
        <v>0.30921799999999999</v>
      </c>
      <c r="AK30" s="3">
        <f t="shared" si="11"/>
        <v>0.30921799999999999</v>
      </c>
      <c r="AL30" s="3">
        <f t="shared" si="11"/>
        <v>0.30921799999999999</v>
      </c>
      <c r="AM30" s="3">
        <f t="shared" si="11"/>
        <v>0.30921799999999999</v>
      </c>
      <c r="AN30" s="3">
        <f t="shared" si="11"/>
        <v>0.30921799999999999</v>
      </c>
      <c r="AO30" s="3">
        <f t="shared" si="11"/>
        <v>0.30921799999999999</v>
      </c>
      <c r="AP30" s="3">
        <f t="shared" si="11"/>
        <v>0.30921799999999999</v>
      </c>
      <c r="AQ30" s="3">
        <f t="shared" si="11"/>
        <v>0.30921799999999999</v>
      </c>
      <c r="AR30" s="3">
        <f t="shared" si="11"/>
        <v>0.30921799999999999</v>
      </c>
      <c r="AS30" s="3">
        <f t="shared" si="11"/>
        <v>0.30921799999999999</v>
      </c>
      <c r="AT30" s="3">
        <f t="shared" si="11"/>
        <v>0.30921799999999999</v>
      </c>
      <c r="AU30" s="3">
        <f t="shared" si="11"/>
        <v>0.30921799999999999</v>
      </c>
      <c r="AV30" s="3">
        <f t="shared" si="11"/>
        <v>0.30921799999999999</v>
      </c>
    </row>
    <row r="31" spans="1:54" x14ac:dyDescent="0.25">
      <c r="A31" t="s">
        <v>21</v>
      </c>
      <c r="B31" s="17">
        <f t="shared" si="10"/>
        <v>10.472559999999998</v>
      </c>
      <c r="C31" s="24">
        <f t="shared" si="12"/>
        <v>0.26181399999999994</v>
      </c>
      <c r="D31" s="19"/>
      <c r="I31" s="25">
        <v>0.26181399999999999</v>
      </c>
      <c r="J31" s="3">
        <f>I31</f>
        <v>0.26181399999999999</v>
      </c>
      <c r="K31" s="3">
        <f t="shared" si="11"/>
        <v>0.26181399999999999</v>
      </c>
      <c r="L31" s="3">
        <f t="shared" si="11"/>
        <v>0.26181399999999999</v>
      </c>
      <c r="M31" s="3">
        <f t="shared" si="11"/>
        <v>0.26181399999999999</v>
      </c>
      <c r="N31" s="3">
        <f t="shared" si="11"/>
        <v>0.26181399999999999</v>
      </c>
      <c r="O31" s="3">
        <f t="shared" si="11"/>
        <v>0.26181399999999999</v>
      </c>
      <c r="P31" s="3">
        <f t="shared" si="11"/>
        <v>0.26181399999999999</v>
      </c>
      <c r="Q31" s="3">
        <f t="shared" si="11"/>
        <v>0.26181399999999999</v>
      </c>
      <c r="R31" s="3">
        <f t="shared" si="11"/>
        <v>0.26181399999999999</v>
      </c>
      <c r="S31" s="3">
        <f t="shared" si="11"/>
        <v>0.26181399999999999</v>
      </c>
      <c r="T31" s="3">
        <f t="shared" si="11"/>
        <v>0.26181399999999999</v>
      </c>
      <c r="U31" s="3">
        <f t="shared" si="11"/>
        <v>0.26181399999999999</v>
      </c>
      <c r="V31" s="3">
        <f t="shared" si="11"/>
        <v>0.26181399999999999</v>
      </c>
      <c r="W31" s="3">
        <f t="shared" si="11"/>
        <v>0.26181399999999999</v>
      </c>
      <c r="X31" s="3">
        <f t="shared" si="11"/>
        <v>0.26181399999999999</v>
      </c>
      <c r="Y31" s="3">
        <f t="shared" si="11"/>
        <v>0.26181399999999999</v>
      </c>
      <c r="Z31" s="3">
        <f t="shared" si="11"/>
        <v>0.26181399999999999</v>
      </c>
      <c r="AA31" s="3">
        <f t="shared" si="11"/>
        <v>0.26181399999999999</v>
      </c>
      <c r="AB31" s="3">
        <f t="shared" si="11"/>
        <v>0.26181399999999999</v>
      </c>
      <c r="AC31" s="3">
        <f t="shared" si="11"/>
        <v>0.26181399999999999</v>
      </c>
      <c r="AD31" s="3">
        <f t="shared" si="11"/>
        <v>0.26181399999999999</v>
      </c>
      <c r="AE31" s="3">
        <f t="shared" si="11"/>
        <v>0.26181399999999999</v>
      </c>
      <c r="AF31" s="3">
        <f t="shared" si="11"/>
        <v>0.26181399999999999</v>
      </c>
      <c r="AG31" s="3">
        <f t="shared" si="11"/>
        <v>0.26181399999999999</v>
      </c>
      <c r="AH31" s="3">
        <f t="shared" si="11"/>
        <v>0.26181399999999999</v>
      </c>
      <c r="AI31" s="3">
        <f t="shared" si="11"/>
        <v>0.26181399999999999</v>
      </c>
      <c r="AJ31" s="3">
        <f t="shared" si="11"/>
        <v>0.26181399999999999</v>
      </c>
      <c r="AK31" s="3">
        <f t="shared" si="11"/>
        <v>0.26181399999999999</v>
      </c>
      <c r="AL31" s="3">
        <f t="shared" si="11"/>
        <v>0.26181399999999999</v>
      </c>
      <c r="AM31" s="3">
        <f t="shared" si="11"/>
        <v>0.26181399999999999</v>
      </c>
      <c r="AN31" s="3">
        <f t="shared" si="11"/>
        <v>0.26181399999999999</v>
      </c>
      <c r="AO31" s="3">
        <f t="shared" si="11"/>
        <v>0.26181399999999999</v>
      </c>
      <c r="AP31" s="3">
        <f t="shared" si="11"/>
        <v>0.26181399999999999</v>
      </c>
      <c r="AQ31" s="3">
        <f t="shared" si="11"/>
        <v>0.26181399999999999</v>
      </c>
      <c r="AR31" s="3">
        <f t="shared" si="11"/>
        <v>0.26181399999999999</v>
      </c>
      <c r="AS31" s="3">
        <f t="shared" si="11"/>
        <v>0.26181399999999999</v>
      </c>
      <c r="AT31" s="3">
        <f t="shared" si="11"/>
        <v>0.26181399999999999</v>
      </c>
      <c r="AU31" s="3">
        <f t="shared" si="11"/>
        <v>0.26181399999999999</v>
      </c>
      <c r="AV31" s="3">
        <f t="shared" si="11"/>
        <v>0.26181399999999999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3">SUM(G33:AV33)</f>
        <v>22.987920000000013</v>
      </c>
      <c r="C33" s="24">
        <f t="shared" si="12"/>
        <v>0.57469800000000038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0.57469799999999993</v>
      </c>
      <c r="J33" s="26">
        <f t="shared" si="14"/>
        <v>0.57469799999999993</v>
      </c>
      <c r="K33" s="26">
        <f t="shared" si="14"/>
        <v>0.57469799999999993</v>
      </c>
      <c r="L33" s="26">
        <f t="shared" si="14"/>
        <v>0.57469799999999993</v>
      </c>
      <c r="M33" s="26">
        <f t="shared" si="14"/>
        <v>0.57469799999999993</v>
      </c>
      <c r="N33" s="26">
        <f t="shared" si="14"/>
        <v>0.57469799999999993</v>
      </c>
      <c r="O33" s="26">
        <f t="shared" si="14"/>
        <v>0.57469799999999993</v>
      </c>
      <c r="P33" s="26">
        <f t="shared" si="14"/>
        <v>0.57469799999999993</v>
      </c>
      <c r="Q33" s="26">
        <f t="shared" si="14"/>
        <v>0.57469799999999993</v>
      </c>
      <c r="R33" s="26">
        <f t="shared" si="14"/>
        <v>0.57469799999999993</v>
      </c>
      <c r="S33" s="26">
        <f t="shared" si="14"/>
        <v>0.57469799999999993</v>
      </c>
      <c r="T33" s="26">
        <f t="shared" si="14"/>
        <v>0.57469799999999993</v>
      </c>
      <c r="U33" s="26">
        <f t="shared" si="14"/>
        <v>0.57469799999999993</v>
      </c>
      <c r="V33" s="26">
        <f t="shared" si="14"/>
        <v>0.57469799999999993</v>
      </c>
      <c r="W33" s="26">
        <f t="shared" si="14"/>
        <v>0.57469799999999993</v>
      </c>
      <c r="X33" s="26">
        <f t="shared" si="14"/>
        <v>0.57469799999999993</v>
      </c>
      <c r="Y33" s="26">
        <f t="shared" si="14"/>
        <v>0.57469799999999993</v>
      </c>
      <c r="Z33" s="26">
        <f t="shared" si="14"/>
        <v>0.57469799999999993</v>
      </c>
      <c r="AA33" s="26">
        <f t="shared" si="14"/>
        <v>0.57469799999999993</v>
      </c>
      <c r="AB33" s="26">
        <f t="shared" si="14"/>
        <v>0.57469799999999993</v>
      </c>
      <c r="AC33" s="26">
        <f t="shared" si="14"/>
        <v>0.57469799999999993</v>
      </c>
      <c r="AD33" s="26">
        <f t="shared" si="14"/>
        <v>0.57469799999999993</v>
      </c>
      <c r="AE33" s="26">
        <f t="shared" si="14"/>
        <v>0.57469799999999993</v>
      </c>
      <c r="AF33" s="26">
        <f t="shared" si="14"/>
        <v>0.57469799999999993</v>
      </c>
      <c r="AG33" s="26">
        <f t="shared" si="14"/>
        <v>0.57469799999999993</v>
      </c>
      <c r="AH33" s="26">
        <f t="shared" si="14"/>
        <v>0.57469799999999993</v>
      </c>
      <c r="AI33" s="26">
        <f t="shared" si="14"/>
        <v>0.57469799999999993</v>
      </c>
      <c r="AJ33" s="26">
        <f t="shared" si="14"/>
        <v>0.57469799999999993</v>
      </c>
      <c r="AK33" s="26">
        <f t="shared" si="14"/>
        <v>0.57469799999999993</v>
      </c>
      <c r="AL33" s="26">
        <f t="shared" si="14"/>
        <v>0.57469799999999993</v>
      </c>
      <c r="AM33" s="26">
        <f t="shared" si="14"/>
        <v>0.57469799999999993</v>
      </c>
      <c r="AN33" s="26">
        <f t="shared" si="14"/>
        <v>0.57469799999999993</v>
      </c>
      <c r="AO33" s="26">
        <f t="shared" si="14"/>
        <v>0.57469799999999993</v>
      </c>
      <c r="AP33" s="26">
        <f t="shared" si="14"/>
        <v>0.57469799999999993</v>
      </c>
      <c r="AQ33" s="26">
        <f t="shared" si="14"/>
        <v>0.57469799999999993</v>
      </c>
      <c r="AR33" s="26">
        <f t="shared" si="14"/>
        <v>0.57469799999999993</v>
      </c>
      <c r="AS33" s="26">
        <f t="shared" si="14"/>
        <v>0.57469799999999993</v>
      </c>
      <c r="AT33" s="26">
        <f t="shared" si="14"/>
        <v>0.57469799999999993</v>
      </c>
      <c r="AU33" s="26">
        <f t="shared" si="14"/>
        <v>0.57469799999999993</v>
      </c>
      <c r="AV33" s="26">
        <f t="shared" si="14"/>
        <v>0.57469799999999993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-9.6000000000000068</v>
      </c>
      <c r="C54" s="19">
        <f>B54/40</f>
        <v>-0.24000000000000016</v>
      </c>
      <c r="D54" s="19"/>
      <c r="I54" s="22">
        <f>-0.24</f>
        <v>-0.24</v>
      </c>
      <c r="J54" s="3">
        <f>I54</f>
        <v>-0.24</v>
      </c>
      <c r="K54" s="3">
        <f t="shared" ref="K54:AV54" si="29">J54</f>
        <v>-0.24</v>
      </c>
      <c r="L54" s="3">
        <f t="shared" si="29"/>
        <v>-0.24</v>
      </c>
      <c r="M54" s="3">
        <f t="shared" si="29"/>
        <v>-0.24</v>
      </c>
      <c r="N54" s="3">
        <f t="shared" si="29"/>
        <v>-0.24</v>
      </c>
      <c r="O54" s="3">
        <f t="shared" si="29"/>
        <v>-0.24</v>
      </c>
      <c r="P54" s="3">
        <f t="shared" si="29"/>
        <v>-0.24</v>
      </c>
      <c r="Q54" s="3">
        <f t="shared" si="29"/>
        <v>-0.24</v>
      </c>
      <c r="R54" s="3">
        <f t="shared" si="29"/>
        <v>-0.24</v>
      </c>
      <c r="S54" s="3">
        <f t="shared" si="29"/>
        <v>-0.24</v>
      </c>
      <c r="T54" s="3">
        <f t="shared" si="29"/>
        <v>-0.24</v>
      </c>
      <c r="U54" s="3">
        <f t="shared" si="29"/>
        <v>-0.24</v>
      </c>
      <c r="V54" s="3">
        <f t="shared" si="29"/>
        <v>-0.24</v>
      </c>
      <c r="W54" s="3">
        <f t="shared" si="29"/>
        <v>-0.24</v>
      </c>
      <c r="X54" s="3">
        <f t="shared" si="29"/>
        <v>-0.24</v>
      </c>
      <c r="Y54" s="3">
        <f t="shared" si="29"/>
        <v>-0.24</v>
      </c>
      <c r="Z54" s="3">
        <f t="shared" si="29"/>
        <v>-0.24</v>
      </c>
      <c r="AA54" s="3">
        <f t="shared" si="29"/>
        <v>-0.24</v>
      </c>
      <c r="AB54" s="3">
        <f t="shared" si="29"/>
        <v>-0.24</v>
      </c>
      <c r="AC54" s="3">
        <f t="shared" si="29"/>
        <v>-0.24</v>
      </c>
      <c r="AD54" s="3">
        <f t="shared" si="29"/>
        <v>-0.24</v>
      </c>
      <c r="AE54" s="3">
        <f t="shared" si="29"/>
        <v>-0.24</v>
      </c>
      <c r="AF54" s="3">
        <f t="shared" si="29"/>
        <v>-0.24</v>
      </c>
      <c r="AG54" s="3">
        <f t="shared" si="29"/>
        <v>-0.24</v>
      </c>
      <c r="AH54" s="3">
        <f t="shared" si="29"/>
        <v>-0.24</v>
      </c>
      <c r="AI54" s="3">
        <f t="shared" si="29"/>
        <v>-0.24</v>
      </c>
      <c r="AJ54" s="3">
        <f t="shared" si="29"/>
        <v>-0.24</v>
      </c>
      <c r="AK54" s="3">
        <f t="shared" si="29"/>
        <v>-0.24</v>
      </c>
      <c r="AL54" s="3">
        <f t="shared" si="29"/>
        <v>-0.24</v>
      </c>
      <c r="AM54" s="3">
        <f t="shared" si="29"/>
        <v>-0.24</v>
      </c>
      <c r="AN54" s="3">
        <f t="shared" si="29"/>
        <v>-0.24</v>
      </c>
      <c r="AO54" s="3">
        <f t="shared" si="29"/>
        <v>-0.24</v>
      </c>
      <c r="AP54" s="3">
        <f t="shared" si="29"/>
        <v>-0.24</v>
      </c>
      <c r="AQ54" s="3">
        <f t="shared" si="29"/>
        <v>-0.24</v>
      </c>
      <c r="AR54" s="3">
        <f t="shared" si="29"/>
        <v>-0.24</v>
      </c>
      <c r="AS54" s="3">
        <f t="shared" si="29"/>
        <v>-0.24</v>
      </c>
      <c r="AT54" s="3">
        <f t="shared" si="29"/>
        <v>-0.24</v>
      </c>
      <c r="AU54" s="3">
        <f t="shared" si="29"/>
        <v>-0.24</v>
      </c>
      <c r="AV54" s="3">
        <f t="shared" si="29"/>
        <v>-0.24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29.280600000000014</v>
      </c>
      <c r="C63" s="19">
        <f t="shared" ref="C63:C64" si="37">B63/40</f>
        <v>0.7320150000000003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0.73201499999999997</v>
      </c>
      <c r="J63" s="17">
        <f t="shared" si="38"/>
        <v>0.73201499999999997</v>
      </c>
      <c r="K63" s="17">
        <f t="shared" si="38"/>
        <v>0.73201499999999997</v>
      </c>
      <c r="L63" s="17">
        <f t="shared" si="38"/>
        <v>0.73201499999999997</v>
      </c>
      <c r="M63" s="17">
        <f t="shared" si="38"/>
        <v>0.73201499999999997</v>
      </c>
      <c r="N63" s="17">
        <f t="shared" si="38"/>
        <v>0.73201499999999997</v>
      </c>
      <c r="O63" s="17">
        <f t="shared" si="38"/>
        <v>0.73201499999999997</v>
      </c>
      <c r="P63" s="17">
        <f t="shared" si="38"/>
        <v>0.73201499999999997</v>
      </c>
      <c r="Q63" s="17">
        <f t="shared" si="38"/>
        <v>0.73201499999999997</v>
      </c>
      <c r="R63" s="17">
        <f t="shared" si="38"/>
        <v>0.73201499999999997</v>
      </c>
      <c r="S63" s="17">
        <f t="shared" si="38"/>
        <v>0.73201499999999997</v>
      </c>
      <c r="T63" s="17">
        <f t="shared" si="38"/>
        <v>0.73201499999999997</v>
      </c>
      <c r="U63" s="17">
        <f t="shared" si="38"/>
        <v>0.73201499999999997</v>
      </c>
      <c r="V63" s="17">
        <f t="shared" si="38"/>
        <v>0.73201499999999997</v>
      </c>
      <c r="W63" s="17">
        <f t="shared" si="38"/>
        <v>0.73201499999999997</v>
      </c>
      <c r="X63" s="17">
        <f t="shared" si="38"/>
        <v>0.73201499999999997</v>
      </c>
      <c r="Y63" s="17">
        <f t="shared" si="38"/>
        <v>0.73201499999999997</v>
      </c>
      <c r="Z63" s="17">
        <f t="shared" si="38"/>
        <v>0.73201499999999997</v>
      </c>
      <c r="AA63" s="17">
        <f t="shared" si="38"/>
        <v>0.73201499999999997</v>
      </c>
      <c r="AB63" s="17">
        <f t="shared" si="38"/>
        <v>0.73201499999999997</v>
      </c>
      <c r="AC63" s="17">
        <f t="shared" si="38"/>
        <v>0.73201499999999997</v>
      </c>
      <c r="AD63" s="17">
        <f t="shared" si="38"/>
        <v>0.73201499999999997</v>
      </c>
      <c r="AE63" s="17">
        <f t="shared" si="38"/>
        <v>0.73201499999999997</v>
      </c>
      <c r="AF63" s="17">
        <f t="shared" si="38"/>
        <v>0.73201499999999997</v>
      </c>
      <c r="AG63" s="17">
        <f t="shared" si="38"/>
        <v>0.73201499999999997</v>
      </c>
      <c r="AH63" s="17">
        <f t="shared" si="38"/>
        <v>0.73201499999999997</v>
      </c>
      <c r="AI63" s="17">
        <f t="shared" si="38"/>
        <v>0.73201499999999997</v>
      </c>
      <c r="AJ63" s="17">
        <f t="shared" si="38"/>
        <v>0.73201499999999997</v>
      </c>
      <c r="AK63" s="17">
        <f t="shared" si="38"/>
        <v>0.73201499999999997</v>
      </c>
      <c r="AL63" s="17">
        <f t="shared" si="38"/>
        <v>0.73201499999999997</v>
      </c>
      <c r="AM63" s="17">
        <f t="shared" si="38"/>
        <v>0.73201499999999997</v>
      </c>
      <c r="AN63" s="17">
        <f t="shared" si="38"/>
        <v>0.73201499999999997</v>
      </c>
      <c r="AO63" s="17">
        <f t="shared" si="38"/>
        <v>0.73201499999999997</v>
      </c>
      <c r="AP63" s="17">
        <f t="shared" si="38"/>
        <v>0.73201499999999997</v>
      </c>
      <c r="AQ63" s="17">
        <f t="shared" si="38"/>
        <v>0.73201499999999997</v>
      </c>
      <c r="AR63" s="17">
        <f t="shared" si="38"/>
        <v>0.73201499999999997</v>
      </c>
      <c r="AS63" s="17">
        <f t="shared" si="38"/>
        <v>0.73201499999999997</v>
      </c>
      <c r="AT63" s="17">
        <f t="shared" si="38"/>
        <v>0.73201499999999997</v>
      </c>
      <c r="AU63" s="17">
        <f t="shared" si="38"/>
        <v>0.73201499999999997</v>
      </c>
      <c r="AV63" s="17">
        <f t="shared" si="38"/>
        <v>0.73201499999999997</v>
      </c>
    </row>
    <row r="64" spans="1:51" x14ac:dyDescent="0.25">
      <c r="A64" t="s">
        <v>30</v>
      </c>
      <c r="B64" s="17">
        <f t="shared" si="36"/>
        <v>5.8431063999999964</v>
      </c>
      <c r="C64" s="19">
        <f t="shared" si="37"/>
        <v>0.14607765999999991</v>
      </c>
      <c r="D64" s="19"/>
      <c r="G64" s="17">
        <f t="shared" ref="G64:AV64" si="39">G24</f>
        <v>0</v>
      </c>
      <c r="H64" s="17">
        <f t="shared" si="39"/>
        <v>0</v>
      </c>
      <c r="I64" s="17">
        <f t="shared" si="39"/>
        <v>0.260272</v>
      </c>
      <c r="J64" s="17">
        <f t="shared" si="39"/>
        <v>0.25441587999999998</v>
      </c>
      <c r="K64" s="17">
        <f t="shared" si="39"/>
        <v>0.24855975999999999</v>
      </c>
      <c r="L64" s="17">
        <f t="shared" si="39"/>
        <v>0.24270363999999997</v>
      </c>
      <c r="M64" s="17">
        <f t="shared" si="39"/>
        <v>0.23684751999999998</v>
      </c>
      <c r="N64" s="17">
        <f t="shared" si="39"/>
        <v>0.23099139999999999</v>
      </c>
      <c r="O64" s="17">
        <f t="shared" si="39"/>
        <v>0.22513527999999997</v>
      </c>
      <c r="P64" s="17">
        <f t="shared" si="39"/>
        <v>0.21927915999999997</v>
      </c>
      <c r="Q64" s="17">
        <f t="shared" si="39"/>
        <v>0.21342303999999995</v>
      </c>
      <c r="R64" s="17">
        <f t="shared" si="39"/>
        <v>0.20756691999999996</v>
      </c>
      <c r="S64" s="17">
        <f t="shared" si="39"/>
        <v>0.20171079999999994</v>
      </c>
      <c r="T64" s="17">
        <f t="shared" si="39"/>
        <v>0.19585467999999995</v>
      </c>
      <c r="U64" s="17">
        <f t="shared" si="39"/>
        <v>0.18999855999999996</v>
      </c>
      <c r="V64" s="17">
        <f t="shared" si="39"/>
        <v>0.18414243999999994</v>
      </c>
      <c r="W64" s="17">
        <f t="shared" si="39"/>
        <v>0.17828631999999994</v>
      </c>
      <c r="X64" s="17">
        <f t="shared" si="39"/>
        <v>0.17243019999999992</v>
      </c>
      <c r="Y64" s="17">
        <f t="shared" si="39"/>
        <v>0.16657407999999993</v>
      </c>
      <c r="Z64" s="17">
        <f t="shared" si="39"/>
        <v>0.16071795999999991</v>
      </c>
      <c r="AA64" s="17">
        <f t="shared" si="39"/>
        <v>0.15486183999999992</v>
      </c>
      <c r="AB64" s="17">
        <f t="shared" si="39"/>
        <v>0.14900571999999992</v>
      </c>
      <c r="AC64" s="17">
        <f t="shared" si="39"/>
        <v>0.1431495999999999</v>
      </c>
      <c r="AD64" s="17">
        <f t="shared" si="39"/>
        <v>0.13729347999999991</v>
      </c>
      <c r="AE64" s="17">
        <f t="shared" si="39"/>
        <v>0.13143735999999989</v>
      </c>
      <c r="AF64" s="17">
        <f t="shared" si="39"/>
        <v>0.1255812399999999</v>
      </c>
      <c r="AG64" s="17">
        <f t="shared" si="39"/>
        <v>0.11972511999999989</v>
      </c>
      <c r="AH64" s="17">
        <f t="shared" si="39"/>
        <v>0.11386899999999989</v>
      </c>
      <c r="AI64" s="17">
        <f t="shared" si="39"/>
        <v>0.10801287999999988</v>
      </c>
      <c r="AJ64" s="17">
        <f t="shared" si="39"/>
        <v>0.10215675999999987</v>
      </c>
      <c r="AK64" s="17">
        <f t="shared" si="39"/>
        <v>9.6300639999999882E-2</v>
      </c>
      <c r="AL64" s="17">
        <f t="shared" si="39"/>
        <v>9.0444519999999876E-2</v>
      </c>
      <c r="AM64" s="17">
        <f t="shared" si="39"/>
        <v>8.4588399999999869E-2</v>
      </c>
      <c r="AN64" s="17">
        <f t="shared" si="39"/>
        <v>7.8732279999999863E-2</v>
      </c>
      <c r="AO64" s="17">
        <f t="shared" si="39"/>
        <v>7.2876159999999857E-2</v>
      </c>
      <c r="AP64" s="17">
        <f t="shared" si="39"/>
        <v>6.702003999999985E-2</v>
      </c>
      <c r="AQ64" s="17">
        <f t="shared" si="39"/>
        <v>6.1163919999999858E-2</v>
      </c>
      <c r="AR64" s="17">
        <f t="shared" si="39"/>
        <v>5.5307799999999858E-2</v>
      </c>
      <c r="AS64" s="17">
        <f t="shared" si="39"/>
        <v>4.9451679999999859E-2</v>
      </c>
      <c r="AT64" s="17">
        <f t="shared" si="39"/>
        <v>4.3595559999999867E-2</v>
      </c>
      <c r="AU64" s="17">
        <f t="shared" si="39"/>
        <v>3.7739439999999867E-2</v>
      </c>
      <c r="AV64" s="17">
        <f t="shared" si="39"/>
        <v>3.1883319999999868E-2</v>
      </c>
    </row>
    <row r="65" spans="1:48" s="1" customFormat="1" x14ac:dyDescent="0.25">
      <c r="A65" s="1" t="s">
        <v>31</v>
      </c>
      <c r="B65" s="3">
        <f>SUM(B63:B64)</f>
        <v>35.12370640000001</v>
      </c>
      <c r="C65" s="3">
        <f>SUM(C63:C64)</f>
        <v>0.87809266000000019</v>
      </c>
      <c r="D65" s="19"/>
      <c r="G65" s="3">
        <f>G64+G63</f>
        <v>0</v>
      </c>
      <c r="H65" s="3">
        <f t="shared" ref="H65:AV65" si="40">H64+H63</f>
        <v>0</v>
      </c>
      <c r="I65" s="3">
        <f t="shared" si="40"/>
        <v>0.99228699999999992</v>
      </c>
      <c r="J65" s="3">
        <f t="shared" si="40"/>
        <v>0.9864308799999999</v>
      </c>
      <c r="K65" s="3">
        <f t="shared" si="40"/>
        <v>0.98057475999999999</v>
      </c>
      <c r="L65" s="3">
        <f t="shared" si="40"/>
        <v>0.97471863999999997</v>
      </c>
      <c r="M65" s="3">
        <f t="shared" si="40"/>
        <v>0.96886251999999995</v>
      </c>
      <c r="N65" s="3">
        <f t="shared" si="40"/>
        <v>0.96300639999999993</v>
      </c>
      <c r="O65" s="3">
        <f t="shared" si="40"/>
        <v>0.95715027999999991</v>
      </c>
      <c r="P65" s="3">
        <f t="shared" si="40"/>
        <v>0.95129416</v>
      </c>
      <c r="Q65" s="3">
        <f t="shared" si="40"/>
        <v>0.94543803999999998</v>
      </c>
      <c r="R65" s="3">
        <f t="shared" si="40"/>
        <v>0.93958191999999996</v>
      </c>
      <c r="S65" s="3">
        <f t="shared" si="40"/>
        <v>0.93372579999999994</v>
      </c>
      <c r="T65" s="3">
        <f t="shared" si="40"/>
        <v>0.92786967999999992</v>
      </c>
      <c r="U65" s="3">
        <f t="shared" si="40"/>
        <v>0.9220135599999999</v>
      </c>
      <c r="V65" s="3">
        <f t="shared" si="40"/>
        <v>0.91615743999999988</v>
      </c>
      <c r="W65" s="3">
        <f t="shared" si="40"/>
        <v>0.91030131999999986</v>
      </c>
      <c r="X65" s="3">
        <f t="shared" si="40"/>
        <v>0.90444519999999984</v>
      </c>
      <c r="Y65" s="3">
        <f t="shared" si="40"/>
        <v>0.89858907999999993</v>
      </c>
      <c r="Z65" s="3">
        <f t="shared" si="40"/>
        <v>0.89273295999999991</v>
      </c>
      <c r="AA65" s="3">
        <f t="shared" si="40"/>
        <v>0.88687683999999989</v>
      </c>
      <c r="AB65" s="3">
        <f t="shared" si="40"/>
        <v>0.88102071999999987</v>
      </c>
      <c r="AC65" s="3">
        <f t="shared" si="40"/>
        <v>0.87516459999999985</v>
      </c>
      <c r="AD65" s="3">
        <f t="shared" si="40"/>
        <v>0.86930847999999994</v>
      </c>
      <c r="AE65" s="3">
        <f t="shared" si="40"/>
        <v>0.86345235999999992</v>
      </c>
      <c r="AF65" s="3">
        <f t="shared" si="40"/>
        <v>0.8575962399999999</v>
      </c>
      <c r="AG65" s="3">
        <f t="shared" si="40"/>
        <v>0.85174011999999988</v>
      </c>
      <c r="AH65" s="3">
        <f t="shared" si="40"/>
        <v>0.84588399999999986</v>
      </c>
      <c r="AI65" s="3">
        <f t="shared" si="40"/>
        <v>0.84002787999999984</v>
      </c>
      <c r="AJ65" s="3">
        <f t="shared" si="40"/>
        <v>0.83417175999999982</v>
      </c>
      <c r="AK65" s="3">
        <f t="shared" si="40"/>
        <v>0.8283156399999998</v>
      </c>
      <c r="AL65" s="3">
        <f t="shared" si="40"/>
        <v>0.82245951999999989</v>
      </c>
      <c r="AM65" s="3">
        <f t="shared" si="40"/>
        <v>0.81660339999999987</v>
      </c>
      <c r="AN65" s="3">
        <f t="shared" si="40"/>
        <v>0.81074727999999985</v>
      </c>
      <c r="AO65" s="3">
        <f t="shared" si="40"/>
        <v>0.80489115999999983</v>
      </c>
      <c r="AP65" s="3">
        <f t="shared" si="40"/>
        <v>0.79903503999999981</v>
      </c>
      <c r="AQ65" s="3">
        <f t="shared" si="40"/>
        <v>0.79317891999999979</v>
      </c>
      <c r="AR65" s="3">
        <f t="shared" si="40"/>
        <v>0.78732279999999988</v>
      </c>
      <c r="AS65" s="3">
        <f t="shared" si="40"/>
        <v>0.78146667999999986</v>
      </c>
      <c r="AT65" s="3">
        <f t="shared" si="40"/>
        <v>0.77561055999999984</v>
      </c>
      <c r="AU65" s="3">
        <f t="shared" si="40"/>
        <v>0.76975443999999982</v>
      </c>
      <c r="AV65" s="3">
        <f t="shared" si="40"/>
        <v>0.7638983199999998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0.14664000000000008</v>
      </c>
      <c r="C67" s="19">
        <f t="shared" ref="C67:C69" si="42">B67/40</f>
        <v>3.6660000000000017E-3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3.666E-3</v>
      </c>
      <c r="J67" s="17">
        <f t="shared" si="43"/>
        <v>3.666E-3</v>
      </c>
      <c r="K67" s="17">
        <f t="shared" si="43"/>
        <v>3.666E-3</v>
      </c>
      <c r="L67" s="17">
        <f t="shared" si="43"/>
        <v>3.666E-3</v>
      </c>
      <c r="M67" s="17">
        <f t="shared" si="43"/>
        <v>3.666E-3</v>
      </c>
      <c r="N67" s="17">
        <f t="shared" si="43"/>
        <v>3.666E-3</v>
      </c>
      <c r="O67" s="17">
        <f t="shared" si="43"/>
        <v>3.666E-3</v>
      </c>
      <c r="P67" s="17">
        <f t="shared" si="43"/>
        <v>3.666E-3</v>
      </c>
      <c r="Q67" s="17">
        <f t="shared" si="43"/>
        <v>3.666E-3</v>
      </c>
      <c r="R67" s="17">
        <f t="shared" si="43"/>
        <v>3.666E-3</v>
      </c>
      <c r="S67" s="17">
        <f t="shared" si="43"/>
        <v>3.666E-3</v>
      </c>
      <c r="T67" s="17">
        <f t="shared" si="43"/>
        <v>3.666E-3</v>
      </c>
      <c r="U67" s="17">
        <f t="shared" si="43"/>
        <v>3.666E-3</v>
      </c>
      <c r="V67" s="17">
        <f t="shared" si="43"/>
        <v>3.666E-3</v>
      </c>
      <c r="W67" s="17">
        <f t="shared" si="43"/>
        <v>3.666E-3</v>
      </c>
      <c r="X67" s="17">
        <f t="shared" si="43"/>
        <v>3.666E-3</v>
      </c>
      <c r="Y67" s="17">
        <f t="shared" si="43"/>
        <v>3.666E-3</v>
      </c>
      <c r="Z67" s="17">
        <f t="shared" si="43"/>
        <v>3.666E-3</v>
      </c>
      <c r="AA67" s="17">
        <f t="shared" si="43"/>
        <v>3.666E-3</v>
      </c>
      <c r="AB67" s="17">
        <f t="shared" si="43"/>
        <v>3.666E-3</v>
      </c>
      <c r="AC67" s="17">
        <f t="shared" si="43"/>
        <v>3.666E-3</v>
      </c>
      <c r="AD67" s="17">
        <f t="shared" si="43"/>
        <v>3.666E-3</v>
      </c>
      <c r="AE67" s="17">
        <f t="shared" si="43"/>
        <v>3.666E-3</v>
      </c>
      <c r="AF67" s="17">
        <f t="shared" si="43"/>
        <v>3.666E-3</v>
      </c>
      <c r="AG67" s="17">
        <f t="shared" si="43"/>
        <v>3.666E-3</v>
      </c>
      <c r="AH67" s="17">
        <f t="shared" si="43"/>
        <v>3.666E-3</v>
      </c>
      <c r="AI67" s="17">
        <f t="shared" si="43"/>
        <v>3.666E-3</v>
      </c>
      <c r="AJ67" s="17">
        <f t="shared" si="43"/>
        <v>3.666E-3</v>
      </c>
      <c r="AK67" s="17">
        <f t="shared" si="43"/>
        <v>3.666E-3</v>
      </c>
      <c r="AL67" s="17">
        <f t="shared" si="43"/>
        <v>3.666E-3</v>
      </c>
      <c r="AM67" s="17">
        <f t="shared" si="43"/>
        <v>3.666E-3</v>
      </c>
      <c r="AN67" s="17">
        <f t="shared" si="43"/>
        <v>3.666E-3</v>
      </c>
      <c r="AO67" s="17">
        <f t="shared" si="43"/>
        <v>3.666E-3</v>
      </c>
      <c r="AP67" s="17">
        <f t="shared" si="43"/>
        <v>3.666E-3</v>
      </c>
      <c r="AQ67" s="17">
        <f t="shared" si="43"/>
        <v>3.666E-3</v>
      </c>
      <c r="AR67" s="17">
        <f t="shared" si="43"/>
        <v>3.666E-3</v>
      </c>
      <c r="AS67" s="17">
        <f t="shared" si="43"/>
        <v>3.666E-3</v>
      </c>
      <c r="AT67" s="17">
        <f t="shared" si="43"/>
        <v>3.666E-3</v>
      </c>
      <c r="AU67" s="17">
        <f t="shared" si="43"/>
        <v>3.666E-3</v>
      </c>
      <c r="AV67" s="17">
        <f t="shared" si="43"/>
        <v>3.666E-3</v>
      </c>
    </row>
    <row r="68" spans="1:48" x14ac:dyDescent="0.25">
      <c r="A68" t="s">
        <v>20</v>
      </c>
      <c r="B68" s="17">
        <f t="shared" si="41"/>
        <v>12.368719999999987</v>
      </c>
      <c r="C68" s="19">
        <f t="shared" si="42"/>
        <v>0.30921799999999966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0.30921799999999999</v>
      </c>
      <c r="J68" s="17">
        <f t="shared" si="44"/>
        <v>0.30921799999999999</v>
      </c>
      <c r="K68" s="17">
        <f t="shared" si="44"/>
        <v>0.30921799999999999</v>
      </c>
      <c r="L68" s="17">
        <f t="shared" si="44"/>
        <v>0.30921799999999999</v>
      </c>
      <c r="M68" s="17">
        <f t="shared" si="44"/>
        <v>0.30921799999999999</v>
      </c>
      <c r="N68" s="17">
        <f t="shared" si="44"/>
        <v>0.30921799999999999</v>
      </c>
      <c r="O68" s="17">
        <f t="shared" si="44"/>
        <v>0.30921799999999999</v>
      </c>
      <c r="P68" s="17">
        <f t="shared" si="44"/>
        <v>0.30921799999999999</v>
      </c>
      <c r="Q68" s="17">
        <f t="shared" si="44"/>
        <v>0.30921799999999999</v>
      </c>
      <c r="R68" s="17">
        <f t="shared" si="44"/>
        <v>0.30921799999999999</v>
      </c>
      <c r="S68" s="17">
        <f t="shared" si="44"/>
        <v>0.30921799999999999</v>
      </c>
      <c r="T68" s="17">
        <f t="shared" si="44"/>
        <v>0.30921799999999999</v>
      </c>
      <c r="U68" s="17">
        <f t="shared" si="44"/>
        <v>0.30921799999999999</v>
      </c>
      <c r="V68" s="17">
        <f t="shared" si="44"/>
        <v>0.30921799999999999</v>
      </c>
      <c r="W68" s="17">
        <f t="shared" si="43"/>
        <v>0.30921799999999999</v>
      </c>
      <c r="X68" s="17">
        <f t="shared" si="43"/>
        <v>0.30921799999999999</v>
      </c>
      <c r="Y68" s="17">
        <f t="shared" si="43"/>
        <v>0.30921799999999999</v>
      </c>
      <c r="Z68" s="17">
        <f t="shared" si="43"/>
        <v>0.30921799999999999</v>
      </c>
      <c r="AA68" s="17">
        <f t="shared" si="43"/>
        <v>0.30921799999999999</v>
      </c>
      <c r="AB68" s="17">
        <f t="shared" si="43"/>
        <v>0.30921799999999999</v>
      </c>
      <c r="AC68" s="17">
        <f t="shared" si="43"/>
        <v>0.30921799999999999</v>
      </c>
      <c r="AD68" s="17">
        <f t="shared" si="43"/>
        <v>0.30921799999999999</v>
      </c>
      <c r="AE68" s="17">
        <f t="shared" si="43"/>
        <v>0.30921799999999999</v>
      </c>
      <c r="AF68" s="17">
        <f t="shared" si="43"/>
        <v>0.30921799999999999</v>
      </c>
      <c r="AG68" s="17">
        <f t="shared" si="43"/>
        <v>0.30921799999999999</v>
      </c>
      <c r="AH68" s="17">
        <f t="shared" si="43"/>
        <v>0.30921799999999999</v>
      </c>
      <c r="AI68" s="17">
        <f t="shared" si="43"/>
        <v>0.30921799999999999</v>
      </c>
      <c r="AJ68" s="17">
        <f t="shared" si="43"/>
        <v>0.30921799999999999</v>
      </c>
      <c r="AK68" s="17">
        <f t="shared" si="43"/>
        <v>0.30921799999999999</v>
      </c>
      <c r="AL68" s="17">
        <f t="shared" si="43"/>
        <v>0.30921799999999999</v>
      </c>
      <c r="AM68" s="17">
        <f t="shared" si="43"/>
        <v>0.30921799999999999</v>
      </c>
      <c r="AN68" s="17">
        <f t="shared" si="43"/>
        <v>0.30921799999999999</v>
      </c>
      <c r="AO68" s="17">
        <f t="shared" si="43"/>
        <v>0.30921799999999999</v>
      </c>
      <c r="AP68" s="17">
        <f t="shared" si="43"/>
        <v>0.30921799999999999</v>
      </c>
      <c r="AQ68" s="17">
        <f t="shared" si="43"/>
        <v>0.30921799999999999</v>
      </c>
      <c r="AR68" s="17">
        <f t="shared" si="43"/>
        <v>0.30921799999999999</v>
      </c>
      <c r="AS68" s="17">
        <f t="shared" si="43"/>
        <v>0.30921799999999999</v>
      </c>
      <c r="AT68" s="17">
        <f t="shared" si="43"/>
        <v>0.30921799999999999</v>
      </c>
      <c r="AU68" s="17">
        <f t="shared" si="43"/>
        <v>0.30921799999999999</v>
      </c>
      <c r="AV68" s="17">
        <f t="shared" si="43"/>
        <v>0.30921799999999999</v>
      </c>
    </row>
    <row r="69" spans="1:48" x14ac:dyDescent="0.25">
      <c r="A69" t="s">
        <v>32</v>
      </c>
      <c r="B69" s="17">
        <f t="shared" si="41"/>
        <v>10.472559999999998</v>
      </c>
      <c r="C69" s="19">
        <f t="shared" si="42"/>
        <v>0.26181399999999994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0.26181399999999999</v>
      </c>
      <c r="J69" s="17">
        <f t="shared" si="44"/>
        <v>0.26181399999999999</v>
      </c>
      <c r="K69" s="17">
        <f t="shared" si="44"/>
        <v>0.26181399999999999</v>
      </c>
      <c r="L69" s="17">
        <f t="shared" si="44"/>
        <v>0.26181399999999999</v>
      </c>
      <c r="M69" s="17">
        <f t="shared" si="44"/>
        <v>0.26181399999999999</v>
      </c>
      <c r="N69" s="17">
        <f t="shared" si="44"/>
        <v>0.26181399999999999</v>
      </c>
      <c r="O69" s="17">
        <f t="shared" si="44"/>
        <v>0.26181399999999999</v>
      </c>
      <c r="P69" s="17">
        <f t="shared" si="44"/>
        <v>0.26181399999999999</v>
      </c>
      <c r="Q69" s="17">
        <f t="shared" si="44"/>
        <v>0.26181399999999999</v>
      </c>
      <c r="R69" s="17">
        <f t="shared" si="44"/>
        <v>0.26181399999999999</v>
      </c>
      <c r="S69" s="17">
        <f t="shared" si="44"/>
        <v>0.26181399999999999</v>
      </c>
      <c r="T69" s="17">
        <f t="shared" si="44"/>
        <v>0.26181399999999999</v>
      </c>
      <c r="U69" s="17">
        <f t="shared" si="44"/>
        <v>0.26181399999999999</v>
      </c>
      <c r="V69" s="17">
        <f t="shared" si="44"/>
        <v>0.26181399999999999</v>
      </c>
      <c r="W69" s="17">
        <f t="shared" si="43"/>
        <v>0.26181399999999999</v>
      </c>
      <c r="X69" s="17">
        <f t="shared" si="43"/>
        <v>0.26181399999999999</v>
      </c>
      <c r="Y69" s="17">
        <f t="shared" si="43"/>
        <v>0.26181399999999999</v>
      </c>
      <c r="Z69" s="17">
        <f t="shared" si="43"/>
        <v>0.26181399999999999</v>
      </c>
      <c r="AA69" s="17">
        <f t="shared" si="43"/>
        <v>0.26181399999999999</v>
      </c>
      <c r="AB69" s="17">
        <f t="shared" si="43"/>
        <v>0.26181399999999999</v>
      </c>
      <c r="AC69" s="17">
        <f t="shared" si="43"/>
        <v>0.26181399999999999</v>
      </c>
      <c r="AD69" s="17">
        <f t="shared" si="43"/>
        <v>0.26181399999999999</v>
      </c>
      <c r="AE69" s="17">
        <f t="shared" si="43"/>
        <v>0.26181399999999999</v>
      </c>
      <c r="AF69" s="17">
        <f t="shared" si="43"/>
        <v>0.26181399999999999</v>
      </c>
      <c r="AG69" s="17">
        <f t="shared" si="43"/>
        <v>0.26181399999999999</v>
      </c>
      <c r="AH69" s="17">
        <f t="shared" si="43"/>
        <v>0.26181399999999999</v>
      </c>
      <c r="AI69" s="17">
        <f t="shared" si="43"/>
        <v>0.26181399999999999</v>
      </c>
      <c r="AJ69" s="17">
        <f t="shared" si="43"/>
        <v>0.26181399999999999</v>
      </c>
      <c r="AK69" s="17">
        <f t="shared" si="43"/>
        <v>0.26181399999999999</v>
      </c>
      <c r="AL69" s="17">
        <f t="shared" si="43"/>
        <v>0.26181399999999999</v>
      </c>
      <c r="AM69" s="17">
        <f t="shared" si="43"/>
        <v>0.26181399999999999</v>
      </c>
      <c r="AN69" s="17">
        <f t="shared" si="43"/>
        <v>0.26181399999999999</v>
      </c>
      <c r="AO69" s="17">
        <f t="shared" si="43"/>
        <v>0.26181399999999999</v>
      </c>
      <c r="AP69" s="17">
        <f t="shared" si="43"/>
        <v>0.26181399999999999</v>
      </c>
      <c r="AQ69" s="17">
        <f t="shared" si="43"/>
        <v>0.26181399999999999</v>
      </c>
      <c r="AR69" s="17">
        <f t="shared" si="43"/>
        <v>0.26181399999999999</v>
      </c>
      <c r="AS69" s="17">
        <f t="shared" si="43"/>
        <v>0.26181399999999999</v>
      </c>
      <c r="AT69" s="17">
        <f t="shared" si="43"/>
        <v>0.26181399999999999</v>
      </c>
      <c r="AU69" s="17">
        <f t="shared" si="43"/>
        <v>0.26181399999999999</v>
      </c>
      <c r="AV69" s="17">
        <f t="shared" si="43"/>
        <v>0.26181399999999999</v>
      </c>
    </row>
    <row r="70" spans="1:48" s="1" customFormat="1" x14ac:dyDescent="0.25">
      <c r="A70" s="1" t="s">
        <v>33</v>
      </c>
      <c r="B70" s="3">
        <f>SUM(B67:B69)</f>
        <v>22.987919999999985</v>
      </c>
      <c r="C70" s="3">
        <f>SUM(C67:C69)</f>
        <v>0.5746979999999996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0.57469799999999993</v>
      </c>
      <c r="J70" s="3">
        <f t="shared" si="45"/>
        <v>0.57469799999999993</v>
      </c>
      <c r="K70" s="3">
        <f t="shared" si="45"/>
        <v>0.57469799999999993</v>
      </c>
      <c r="L70" s="3">
        <f t="shared" si="45"/>
        <v>0.57469799999999993</v>
      </c>
      <c r="M70" s="3">
        <f t="shared" si="45"/>
        <v>0.57469799999999993</v>
      </c>
      <c r="N70" s="3">
        <f t="shared" si="45"/>
        <v>0.57469799999999993</v>
      </c>
      <c r="O70" s="3">
        <f t="shared" si="45"/>
        <v>0.57469799999999993</v>
      </c>
      <c r="P70" s="3">
        <f t="shared" si="45"/>
        <v>0.57469799999999993</v>
      </c>
      <c r="Q70" s="3">
        <f t="shared" si="45"/>
        <v>0.57469799999999993</v>
      </c>
      <c r="R70" s="3">
        <f t="shared" si="45"/>
        <v>0.57469799999999993</v>
      </c>
      <c r="S70" s="3">
        <f t="shared" si="45"/>
        <v>0.57469799999999993</v>
      </c>
      <c r="T70" s="3">
        <f t="shared" si="45"/>
        <v>0.57469799999999993</v>
      </c>
      <c r="U70" s="3">
        <f t="shared" si="45"/>
        <v>0.57469799999999993</v>
      </c>
      <c r="V70" s="3">
        <f t="shared" si="45"/>
        <v>0.57469799999999993</v>
      </c>
      <c r="W70" s="3">
        <f t="shared" si="45"/>
        <v>0.57469799999999993</v>
      </c>
      <c r="X70" s="3">
        <f t="shared" si="45"/>
        <v>0.57469799999999993</v>
      </c>
      <c r="Y70" s="3">
        <f t="shared" si="45"/>
        <v>0.57469799999999993</v>
      </c>
      <c r="Z70" s="3">
        <f t="shared" si="45"/>
        <v>0.57469799999999993</v>
      </c>
      <c r="AA70" s="3">
        <f t="shared" si="45"/>
        <v>0.57469799999999993</v>
      </c>
      <c r="AB70" s="3">
        <f t="shared" si="45"/>
        <v>0.57469799999999993</v>
      </c>
      <c r="AC70" s="3">
        <f t="shared" si="45"/>
        <v>0.57469799999999993</v>
      </c>
      <c r="AD70" s="3">
        <f t="shared" si="45"/>
        <v>0.57469799999999993</v>
      </c>
      <c r="AE70" s="3">
        <f t="shared" si="45"/>
        <v>0.57469799999999993</v>
      </c>
      <c r="AF70" s="3">
        <f t="shared" si="45"/>
        <v>0.57469799999999993</v>
      </c>
      <c r="AG70" s="3">
        <f t="shared" si="45"/>
        <v>0.57469799999999993</v>
      </c>
      <c r="AH70" s="3">
        <f t="shared" si="45"/>
        <v>0.57469799999999993</v>
      </c>
      <c r="AI70" s="3">
        <f t="shared" si="45"/>
        <v>0.57469799999999993</v>
      </c>
      <c r="AJ70" s="3">
        <f t="shared" si="45"/>
        <v>0.57469799999999993</v>
      </c>
      <c r="AK70" s="3">
        <f t="shared" si="45"/>
        <v>0.57469799999999993</v>
      </c>
      <c r="AL70" s="3">
        <f t="shared" si="45"/>
        <v>0.57469799999999993</v>
      </c>
      <c r="AM70" s="3">
        <f t="shared" si="45"/>
        <v>0.57469799999999993</v>
      </c>
      <c r="AN70" s="3">
        <f t="shared" si="45"/>
        <v>0.57469799999999993</v>
      </c>
      <c r="AO70" s="3">
        <f t="shared" si="45"/>
        <v>0.57469799999999993</v>
      </c>
      <c r="AP70" s="3">
        <f t="shared" si="45"/>
        <v>0.57469799999999993</v>
      </c>
      <c r="AQ70" s="3">
        <f t="shared" si="45"/>
        <v>0.57469799999999993</v>
      </c>
      <c r="AR70" s="3">
        <f t="shared" si="45"/>
        <v>0.57469799999999993</v>
      </c>
      <c r="AS70" s="3">
        <f t="shared" si="45"/>
        <v>0.57469799999999993</v>
      </c>
      <c r="AT70" s="3">
        <f t="shared" si="45"/>
        <v>0.57469799999999993</v>
      </c>
      <c r="AU70" s="3">
        <f t="shared" si="45"/>
        <v>0.57469799999999993</v>
      </c>
      <c r="AV70" s="3">
        <f t="shared" si="45"/>
        <v>0.57469799999999993</v>
      </c>
    </row>
    <row r="72" spans="1:48" x14ac:dyDescent="0.25">
      <c r="A72" s="1" t="s">
        <v>34</v>
      </c>
      <c r="B72" s="17">
        <f>B70+B65</f>
        <v>58.111626399999992</v>
      </c>
      <c r="C72" s="17">
        <f>C70+C65</f>
        <v>1.4527906599999998</v>
      </c>
      <c r="G72" s="17">
        <f>G70+G65</f>
        <v>0</v>
      </c>
      <c r="H72" s="17">
        <f t="shared" ref="H72:AV72" si="46">H70+H65</f>
        <v>0</v>
      </c>
      <c r="I72" s="17">
        <f t="shared" si="46"/>
        <v>1.5669849999999999</v>
      </c>
      <c r="J72" s="17">
        <f t="shared" si="46"/>
        <v>1.5611288799999998</v>
      </c>
      <c r="K72" s="17">
        <f t="shared" si="46"/>
        <v>1.5552727599999998</v>
      </c>
      <c r="L72" s="17">
        <f t="shared" si="46"/>
        <v>1.54941664</v>
      </c>
      <c r="M72" s="17">
        <f t="shared" si="46"/>
        <v>1.5435605199999998</v>
      </c>
      <c r="N72" s="17">
        <f t="shared" si="46"/>
        <v>1.5377044</v>
      </c>
      <c r="O72" s="17">
        <f t="shared" si="46"/>
        <v>1.5318482799999997</v>
      </c>
      <c r="P72" s="17">
        <f t="shared" si="46"/>
        <v>1.5259921599999999</v>
      </c>
      <c r="Q72" s="17">
        <f t="shared" si="46"/>
        <v>1.5201360399999999</v>
      </c>
      <c r="R72" s="17">
        <f t="shared" si="46"/>
        <v>1.5142799199999999</v>
      </c>
      <c r="S72" s="17">
        <f t="shared" si="46"/>
        <v>1.5084237999999999</v>
      </c>
      <c r="T72" s="17">
        <f t="shared" si="46"/>
        <v>1.5025676799999999</v>
      </c>
      <c r="U72" s="17">
        <f t="shared" si="46"/>
        <v>1.4967115599999998</v>
      </c>
      <c r="V72" s="17">
        <f t="shared" si="46"/>
        <v>1.4908554399999998</v>
      </c>
      <c r="W72" s="17">
        <f t="shared" si="46"/>
        <v>1.4849993199999998</v>
      </c>
      <c r="X72" s="17">
        <f t="shared" si="46"/>
        <v>1.4791431999999998</v>
      </c>
      <c r="Y72" s="17">
        <f t="shared" si="46"/>
        <v>1.47328708</v>
      </c>
      <c r="Z72" s="17">
        <f t="shared" si="46"/>
        <v>1.4674309599999997</v>
      </c>
      <c r="AA72" s="17">
        <f t="shared" si="46"/>
        <v>1.4615748399999999</v>
      </c>
      <c r="AB72" s="17">
        <f t="shared" si="46"/>
        <v>1.4557187199999997</v>
      </c>
      <c r="AC72" s="17">
        <f t="shared" si="46"/>
        <v>1.4498625999999999</v>
      </c>
      <c r="AD72" s="17">
        <f t="shared" si="46"/>
        <v>1.4440064799999999</v>
      </c>
      <c r="AE72" s="17">
        <f t="shared" si="46"/>
        <v>1.4381503599999998</v>
      </c>
      <c r="AF72" s="17">
        <f t="shared" si="46"/>
        <v>1.4322942399999998</v>
      </c>
      <c r="AG72" s="17">
        <f t="shared" si="46"/>
        <v>1.4264381199999998</v>
      </c>
      <c r="AH72" s="17">
        <f t="shared" si="46"/>
        <v>1.4205819999999998</v>
      </c>
      <c r="AI72" s="17">
        <f t="shared" si="46"/>
        <v>1.4147258799999998</v>
      </c>
      <c r="AJ72" s="17">
        <f t="shared" si="46"/>
        <v>1.4088697599999997</v>
      </c>
      <c r="AK72" s="17">
        <f t="shared" si="46"/>
        <v>1.4030136399999997</v>
      </c>
      <c r="AL72" s="17">
        <f t="shared" si="46"/>
        <v>1.3971575199999999</v>
      </c>
      <c r="AM72" s="17">
        <f t="shared" si="46"/>
        <v>1.3913013999999997</v>
      </c>
      <c r="AN72" s="17">
        <f t="shared" si="46"/>
        <v>1.3854452799999999</v>
      </c>
      <c r="AO72" s="17">
        <f t="shared" si="46"/>
        <v>1.3795891599999996</v>
      </c>
      <c r="AP72" s="17">
        <f t="shared" si="46"/>
        <v>1.3737330399999998</v>
      </c>
      <c r="AQ72" s="17">
        <f t="shared" si="46"/>
        <v>1.3678769199999996</v>
      </c>
      <c r="AR72" s="17">
        <f t="shared" si="46"/>
        <v>1.3620207999999998</v>
      </c>
      <c r="AS72" s="17">
        <f t="shared" si="46"/>
        <v>1.3561646799999998</v>
      </c>
      <c r="AT72" s="17">
        <f t="shared" si="46"/>
        <v>1.3503085599999998</v>
      </c>
      <c r="AU72" s="17">
        <f t="shared" si="46"/>
        <v>1.3444524399999997</v>
      </c>
      <c r="AV72" s="17">
        <f t="shared" si="46"/>
        <v>1.3385963199999997</v>
      </c>
    </row>
    <row r="74" spans="1:48" x14ac:dyDescent="0.25">
      <c r="A74" t="s">
        <v>35</v>
      </c>
      <c r="B74" s="17">
        <f t="shared" ref="B74" si="47">SUM(G74:AV74)</f>
        <v>-9.6000000000000068</v>
      </c>
      <c r="C74" s="19">
        <f>B74/40</f>
        <v>-0.24000000000000016</v>
      </c>
      <c r="G74">
        <f>-G54</f>
        <v>0</v>
      </c>
      <c r="H74">
        <f t="shared" ref="H74" si="48">-H54</f>
        <v>0</v>
      </c>
      <c r="I74" s="17">
        <f>I54</f>
        <v>-0.24</v>
      </c>
      <c r="J74" s="17">
        <f t="shared" ref="J74:AV74" si="49">J54</f>
        <v>-0.24</v>
      </c>
      <c r="K74" s="17">
        <f t="shared" si="49"/>
        <v>-0.24</v>
      </c>
      <c r="L74" s="17">
        <f t="shared" si="49"/>
        <v>-0.24</v>
      </c>
      <c r="M74" s="17">
        <f t="shared" si="49"/>
        <v>-0.24</v>
      </c>
      <c r="N74" s="17">
        <f t="shared" si="49"/>
        <v>-0.24</v>
      </c>
      <c r="O74" s="17">
        <f t="shared" si="49"/>
        <v>-0.24</v>
      </c>
      <c r="P74" s="17">
        <f t="shared" si="49"/>
        <v>-0.24</v>
      </c>
      <c r="Q74" s="17">
        <f t="shared" si="49"/>
        <v>-0.24</v>
      </c>
      <c r="R74" s="17">
        <f t="shared" si="49"/>
        <v>-0.24</v>
      </c>
      <c r="S74" s="17">
        <f t="shared" si="49"/>
        <v>-0.24</v>
      </c>
      <c r="T74" s="17">
        <f t="shared" si="49"/>
        <v>-0.24</v>
      </c>
      <c r="U74" s="17">
        <f t="shared" si="49"/>
        <v>-0.24</v>
      </c>
      <c r="V74" s="17">
        <f t="shared" si="49"/>
        <v>-0.24</v>
      </c>
      <c r="W74" s="17">
        <f t="shared" si="49"/>
        <v>-0.24</v>
      </c>
      <c r="X74" s="17">
        <f t="shared" si="49"/>
        <v>-0.24</v>
      </c>
      <c r="Y74" s="17">
        <f t="shared" si="49"/>
        <v>-0.24</v>
      </c>
      <c r="Z74" s="17">
        <f t="shared" si="49"/>
        <v>-0.24</v>
      </c>
      <c r="AA74" s="17">
        <f t="shared" si="49"/>
        <v>-0.24</v>
      </c>
      <c r="AB74" s="17">
        <f t="shared" si="49"/>
        <v>-0.24</v>
      </c>
      <c r="AC74" s="17">
        <f t="shared" si="49"/>
        <v>-0.24</v>
      </c>
      <c r="AD74" s="17">
        <f t="shared" si="49"/>
        <v>-0.24</v>
      </c>
      <c r="AE74" s="17">
        <f t="shared" si="49"/>
        <v>-0.24</v>
      </c>
      <c r="AF74" s="17">
        <f t="shared" si="49"/>
        <v>-0.24</v>
      </c>
      <c r="AG74" s="17">
        <f t="shared" si="49"/>
        <v>-0.24</v>
      </c>
      <c r="AH74" s="17">
        <f t="shared" si="49"/>
        <v>-0.24</v>
      </c>
      <c r="AI74" s="17">
        <f t="shared" si="49"/>
        <v>-0.24</v>
      </c>
      <c r="AJ74" s="17">
        <f t="shared" si="49"/>
        <v>-0.24</v>
      </c>
      <c r="AK74" s="17">
        <f t="shared" si="49"/>
        <v>-0.24</v>
      </c>
      <c r="AL74" s="17">
        <f t="shared" si="49"/>
        <v>-0.24</v>
      </c>
      <c r="AM74" s="17">
        <f t="shared" si="49"/>
        <v>-0.24</v>
      </c>
      <c r="AN74" s="17">
        <f t="shared" si="49"/>
        <v>-0.24</v>
      </c>
      <c r="AO74" s="17">
        <f t="shared" si="49"/>
        <v>-0.24</v>
      </c>
      <c r="AP74" s="17">
        <f t="shared" si="49"/>
        <v>-0.24</v>
      </c>
      <c r="AQ74" s="17">
        <f t="shared" si="49"/>
        <v>-0.24</v>
      </c>
      <c r="AR74" s="17">
        <f t="shared" si="49"/>
        <v>-0.24</v>
      </c>
      <c r="AS74" s="17">
        <f t="shared" si="49"/>
        <v>-0.24</v>
      </c>
      <c r="AT74" s="17">
        <f t="shared" si="49"/>
        <v>-0.24</v>
      </c>
      <c r="AU74" s="17">
        <f t="shared" si="49"/>
        <v>-0.24</v>
      </c>
      <c r="AV74" s="17">
        <f t="shared" si="49"/>
        <v>-0.24</v>
      </c>
    </row>
    <row r="76" spans="1:48" s="1" customFormat="1" x14ac:dyDescent="0.25">
      <c r="A76" s="1" t="s">
        <v>22</v>
      </c>
      <c r="B76" s="3">
        <f>B74+B72</f>
        <v>48.511626399999983</v>
      </c>
      <c r="C76" s="13">
        <f>C74+C72</f>
        <v>1.2127906599999996</v>
      </c>
      <c r="G76" s="3">
        <f>G74+G72</f>
        <v>0</v>
      </c>
      <c r="H76" s="3">
        <f t="shared" ref="H76:AV76" si="50">H74+H72</f>
        <v>0</v>
      </c>
      <c r="I76" s="3">
        <f t="shared" si="50"/>
        <v>1.3269849999999999</v>
      </c>
      <c r="J76" s="3">
        <f t="shared" si="50"/>
        <v>1.3211288799999998</v>
      </c>
      <c r="K76" s="3">
        <f t="shared" si="50"/>
        <v>1.3152727599999998</v>
      </c>
      <c r="L76" s="3">
        <f t="shared" si="50"/>
        <v>1.30941664</v>
      </c>
      <c r="M76" s="3">
        <f t="shared" si="50"/>
        <v>1.3035605199999998</v>
      </c>
      <c r="N76" s="3">
        <f t="shared" si="50"/>
        <v>1.2977044</v>
      </c>
      <c r="O76" s="3">
        <f t="shared" si="50"/>
        <v>1.2918482799999997</v>
      </c>
      <c r="P76" s="3">
        <f t="shared" si="50"/>
        <v>1.2859921599999999</v>
      </c>
      <c r="Q76" s="3">
        <f t="shared" si="50"/>
        <v>1.2801360399999999</v>
      </c>
      <c r="R76" s="3">
        <f t="shared" si="50"/>
        <v>1.2742799199999999</v>
      </c>
      <c r="S76" s="3">
        <f t="shared" si="50"/>
        <v>1.2684237999999999</v>
      </c>
      <c r="T76" s="3">
        <f t="shared" si="50"/>
        <v>1.2625676799999999</v>
      </c>
      <c r="U76" s="3">
        <f t="shared" si="50"/>
        <v>1.2567115599999998</v>
      </c>
      <c r="V76" s="3">
        <f t="shared" si="50"/>
        <v>1.2508554399999998</v>
      </c>
      <c r="W76" s="3">
        <f t="shared" si="50"/>
        <v>1.2449993199999998</v>
      </c>
      <c r="X76" s="3">
        <f t="shared" si="50"/>
        <v>1.2391431999999998</v>
      </c>
      <c r="Y76" s="3">
        <f t="shared" si="50"/>
        <v>1.23328708</v>
      </c>
      <c r="Z76" s="3">
        <f t="shared" si="50"/>
        <v>1.2274309599999997</v>
      </c>
      <c r="AA76" s="3">
        <f t="shared" si="50"/>
        <v>1.2215748399999999</v>
      </c>
      <c r="AB76" s="3">
        <f t="shared" si="50"/>
        <v>1.2157187199999997</v>
      </c>
      <c r="AC76" s="3">
        <f t="shared" si="50"/>
        <v>1.2098625999999999</v>
      </c>
      <c r="AD76" s="3">
        <f t="shared" si="50"/>
        <v>1.2040064799999999</v>
      </c>
      <c r="AE76" s="3">
        <f t="shared" si="50"/>
        <v>1.1981503599999999</v>
      </c>
      <c r="AF76" s="3">
        <f t="shared" si="50"/>
        <v>1.1922942399999998</v>
      </c>
      <c r="AG76" s="3">
        <f t="shared" si="50"/>
        <v>1.1864381199999998</v>
      </c>
      <c r="AH76" s="3">
        <f t="shared" si="50"/>
        <v>1.1805819999999998</v>
      </c>
      <c r="AI76" s="3">
        <f t="shared" si="50"/>
        <v>1.1747258799999998</v>
      </c>
      <c r="AJ76" s="3">
        <f t="shared" si="50"/>
        <v>1.1688697599999998</v>
      </c>
      <c r="AK76" s="3">
        <f t="shared" si="50"/>
        <v>1.1630136399999997</v>
      </c>
      <c r="AL76" s="3">
        <f t="shared" si="50"/>
        <v>1.1571575199999999</v>
      </c>
      <c r="AM76" s="3">
        <f t="shared" si="50"/>
        <v>1.1513013999999997</v>
      </c>
      <c r="AN76" s="3">
        <f t="shared" si="50"/>
        <v>1.1454452799999999</v>
      </c>
      <c r="AO76" s="3">
        <f t="shared" si="50"/>
        <v>1.1395891599999997</v>
      </c>
      <c r="AP76" s="3">
        <f t="shared" si="50"/>
        <v>1.1337330399999999</v>
      </c>
      <c r="AQ76" s="3">
        <f t="shared" si="50"/>
        <v>1.1278769199999996</v>
      </c>
      <c r="AR76" s="3">
        <f t="shared" si="50"/>
        <v>1.1220207999999998</v>
      </c>
      <c r="AS76" s="3">
        <f t="shared" si="50"/>
        <v>1.1161646799999998</v>
      </c>
      <c r="AT76" s="3">
        <f t="shared" si="50"/>
        <v>1.1103085599999998</v>
      </c>
      <c r="AU76" s="3">
        <f t="shared" si="50"/>
        <v>1.1044524399999998</v>
      </c>
      <c r="AV76" s="3">
        <f t="shared" si="50"/>
        <v>1.0985963199999997</v>
      </c>
    </row>
    <row r="77" spans="1:48" x14ac:dyDescent="0.25">
      <c r="A7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B217-653C-4C21-937D-A34963F528E8}">
  <dimension ref="A1:BB77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96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32534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32.533999999999999</v>
      </c>
      <c r="J18" s="4">
        <f>I21</f>
        <v>31.801984999999998</v>
      </c>
      <c r="K18" s="4">
        <f t="shared" ref="K18:AV18" si="4">J21</f>
        <v>31.069969999999998</v>
      </c>
      <c r="L18" s="4">
        <f t="shared" si="4"/>
        <v>30.337954999999997</v>
      </c>
      <c r="M18" s="4">
        <f t="shared" si="4"/>
        <v>29.605939999999997</v>
      </c>
      <c r="N18" s="4">
        <f t="shared" si="4"/>
        <v>28.873924999999996</v>
      </c>
      <c r="O18" s="4">
        <f t="shared" si="4"/>
        <v>28.141909999999996</v>
      </c>
      <c r="P18" s="4">
        <f t="shared" si="4"/>
        <v>27.409894999999995</v>
      </c>
      <c r="Q18" s="4">
        <f t="shared" si="4"/>
        <v>26.677879999999995</v>
      </c>
      <c r="R18" s="4">
        <f t="shared" si="4"/>
        <v>25.945864999999994</v>
      </c>
      <c r="S18" s="4">
        <f t="shared" si="4"/>
        <v>25.213849999999994</v>
      </c>
      <c r="T18" s="4">
        <f t="shared" si="4"/>
        <v>24.481834999999993</v>
      </c>
      <c r="U18" s="4">
        <f t="shared" si="4"/>
        <v>23.749819999999993</v>
      </c>
      <c r="V18" s="4">
        <f t="shared" si="4"/>
        <v>23.017804999999992</v>
      </c>
      <c r="W18" s="4">
        <f t="shared" si="4"/>
        <v>22.285789999999992</v>
      </c>
      <c r="X18" s="4">
        <f t="shared" si="4"/>
        <v>21.553774999999991</v>
      </c>
      <c r="Y18" s="4">
        <f t="shared" si="4"/>
        <v>20.82175999999999</v>
      </c>
      <c r="Z18" s="4">
        <f t="shared" si="4"/>
        <v>20.08974499999999</v>
      </c>
      <c r="AA18" s="4">
        <f t="shared" si="4"/>
        <v>19.357729999999989</v>
      </c>
      <c r="AB18" s="4">
        <f t="shared" si="4"/>
        <v>18.625714999999989</v>
      </c>
      <c r="AC18" s="4">
        <f t="shared" si="4"/>
        <v>17.893699999999988</v>
      </c>
      <c r="AD18" s="4">
        <f t="shared" si="4"/>
        <v>17.161684999999988</v>
      </c>
      <c r="AE18" s="4">
        <f t="shared" si="4"/>
        <v>16.429669999999987</v>
      </c>
      <c r="AF18" s="4">
        <f t="shared" si="4"/>
        <v>15.697654999999987</v>
      </c>
      <c r="AG18" s="4">
        <f t="shared" si="4"/>
        <v>14.965639999999986</v>
      </c>
      <c r="AH18" s="4">
        <f t="shared" si="4"/>
        <v>14.233624999999986</v>
      </c>
      <c r="AI18" s="4">
        <f t="shared" si="4"/>
        <v>13.501609999999985</v>
      </c>
      <c r="AJ18" s="4">
        <f t="shared" si="4"/>
        <v>12.769594999999985</v>
      </c>
      <c r="AK18" s="4">
        <f t="shared" si="4"/>
        <v>12.037579999999984</v>
      </c>
      <c r="AL18" s="4">
        <f t="shared" si="4"/>
        <v>11.305564999999984</v>
      </c>
      <c r="AM18" s="4">
        <f t="shared" si="4"/>
        <v>10.573549999999983</v>
      </c>
      <c r="AN18" s="4">
        <f t="shared" si="4"/>
        <v>9.8415349999999826</v>
      </c>
      <c r="AO18" s="4">
        <f t="shared" si="4"/>
        <v>9.1095199999999821</v>
      </c>
      <c r="AP18" s="4">
        <f t="shared" si="4"/>
        <v>8.3775049999999815</v>
      </c>
      <c r="AQ18" s="4">
        <f t="shared" si="4"/>
        <v>7.6454899999999819</v>
      </c>
      <c r="AR18" s="4">
        <f t="shared" si="4"/>
        <v>6.9134749999999823</v>
      </c>
      <c r="AS18" s="4">
        <f t="shared" si="4"/>
        <v>6.1814599999999826</v>
      </c>
      <c r="AT18" s="4">
        <f t="shared" si="4"/>
        <v>5.449444999999983</v>
      </c>
      <c r="AU18" s="4">
        <f t="shared" si="4"/>
        <v>4.7174299999999834</v>
      </c>
      <c r="AV18" s="4">
        <f t="shared" si="4"/>
        <v>3.9854149999999833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v>32.533999999999999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29.280600000000014</v>
      </c>
      <c r="C20" s="3">
        <f>B19/40</f>
        <v>0.81335000000000002</v>
      </c>
      <c r="D20" s="3"/>
      <c r="E20" s="14"/>
      <c r="F20" s="14"/>
      <c r="G20" s="15">
        <v>0</v>
      </c>
      <c r="H20" s="15">
        <v>0</v>
      </c>
      <c r="I20" s="14">
        <f>($I$18*0.9)/40</f>
        <v>0.73201499999999997</v>
      </c>
      <c r="J20" s="14">
        <f t="shared" ref="J20:AV20" si="5">($I$18*0.9)/40</f>
        <v>0.73201499999999997</v>
      </c>
      <c r="K20" s="14">
        <f t="shared" si="5"/>
        <v>0.73201499999999997</v>
      </c>
      <c r="L20" s="14">
        <f t="shared" si="5"/>
        <v>0.73201499999999997</v>
      </c>
      <c r="M20" s="14">
        <f t="shared" si="5"/>
        <v>0.73201499999999997</v>
      </c>
      <c r="N20" s="14">
        <f t="shared" si="5"/>
        <v>0.73201499999999997</v>
      </c>
      <c r="O20" s="14">
        <f t="shared" si="5"/>
        <v>0.73201499999999997</v>
      </c>
      <c r="P20" s="14">
        <f t="shared" si="5"/>
        <v>0.73201499999999997</v>
      </c>
      <c r="Q20" s="14">
        <f t="shared" si="5"/>
        <v>0.73201499999999997</v>
      </c>
      <c r="R20" s="14">
        <f t="shared" si="5"/>
        <v>0.73201499999999997</v>
      </c>
      <c r="S20" s="14">
        <f t="shared" si="5"/>
        <v>0.73201499999999997</v>
      </c>
      <c r="T20" s="14">
        <f t="shared" si="5"/>
        <v>0.73201499999999997</v>
      </c>
      <c r="U20" s="14">
        <f t="shared" si="5"/>
        <v>0.73201499999999997</v>
      </c>
      <c r="V20" s="14">
        <f t="shared" si="5"/>
        <v>0.73201499999999997</v>
      </c>
      <c r="W20" s="14">
        <f t="shared" si="5"/>
        <v>0.73201499999999997</v>
      </c>
      <c r="X20" s="14">
        <f t="shared" si="5"/>
        <v>0.73201499999999997</v>
      </c>
      <c r="Y20" s="14">
        <f t="shared" si="5"/>
        <v>0.73201499999999997</v>
      </c>
      <c r="Z20" s="14">
        <f t="shared" si="5"/>
        <v>0.73201499999999997</v>
      </c>
      <c r="AA20" s="14">
        <f t="shared" si="5"/>
        <v>0.73201499999999997</v>
      </c>
      <c r="AB20" s="14">
        <f t="shared" si="5"/>
        <v>0.73201499999999997</v>
      </c>
      <c r="AC20" s="14">
        <f t="shared" si="5"/>
        <v>0.73201499999999997</v>
      </c>
      <c r="AD20" s="14">
        <f t="shared" si="5"/>
        <v>0.73201499999999997</v>
      </c>
      <c r="AE20" s="14">
        <f t="shared" si="5"/>
        <v>0.73201499999999997</v>
      </c>
      <c r="AF20" s="14">
        <f t="shared" si="5"/>
        <v>0.73201499999999997</v>
      </c>
      <c r="AG20" s="14">
        <f t="shared" si="5"/>
        <v>0.73201499999999997</v>
      </c>
      <c r="AH20" s="14">
        <f t="shared" si="5"/>
        <v>0.73201499999999997</v>
      </c>
      <c r="AI20" s="14">
        <f t="shared" si="5"/>
        <v>0.73201499999999997</v>
      </c>
      <c r="AJ20" s="14">
        <f t="shared" si="5"/>
        <v>0.73201499999999997</v>
      </c>
      <c r="AK20" s="14">
        <f t="shared" si="5"/>
        <v>0.73201499999999997</v>
      </c>
      <c r="AL20" s="14">
        <f t="shared" si="5"/>
        <v>0.73201499999999997</v>
      </c>
      <c r="AM20" s="14">
        <f t="shared" si="5"/>
        <v>0.73201499999999997</v>
      </c>
      <c r="AN20" s="14">
        <f t="shared" si="5"/>
        <v>0.73201499999999997</v>
      </c>
      <c r="AO20" s="14">
        <f t="shared" si="5"/>
        <v>0.73201499999999997</v>
      </c>
      <c r="AP20" s="14">
        <f t="shared" si="5"/>
        <v>0.73201499999999997</v>
      </c>
      <c r="AQ20" s="14">
        <f t="shared" si="5"/>
        <v>0.73201499999999997</v>
      </c>
      <c r="AR20" s="14">
        <f t="shared" si="5"/>
        <v>0.73201499999999997</v>
      </c>
      <c r="AS20" s="14">
        <f t="shared" si="5"/>
        <v>0.73201499999999997</v>
      </c>
      <c r="AT20" s="14">
        <f t="shared" si="5"/>
        <v>0.73201499999999997</v>
      </c>
      <c r="AU20" s="14">
        <f t="shared" si="5"/>
        <v>0.73201499999999997</v>
      </c>
      <c r="AV20" s="14">
        <f t="shared" si="5"/>
        <v>0.73201499999999997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31.801984999999998</v>
      </c>
      <c r="J21" s="4">
        <f t="shared" si="6"/>
        <v>31.069969999999998</v>
      </c>
      <c r="K21" s="4">
        <f t="shared" si="6"/>
        <v>30.337954999999997</v>
      </c>
      <c r="L21" s="4">
        <f t="shared" si="6"/>
        <v>29.605939999999997</v>
      </c>
      <c r="M21" s="4">
        <f t="shared" si="6"/>
        <v>28.873924999999996</v>
      </c>
      <c r="N21" s="4">
        <f t="shared" si="6"/>
        <v>28.141909999999996</v>
      </c>
      <c r="O21" s="4">
        <f t="shared" si="6"/>
        <v>27.409894999999995</v>
      </c>
      <c r="P21" s="4">
        <f t="shared" si="6"/>
        <v>26.677879999999995</v>
      </c>
      <c r="Q21" s="4">
        <f t="shared" si="6"/>
        <v>25.945864999999994</v>
      </c>
      <c r="R21" s="4">
        <f t="shared" si="6"/>
        <v>25.213849999999994</v>
      </c>
      <c r="S21" s="4">
        <f t="shared" si="6"/>
        <v>24.481834999999993</v>
      </c>
      <c r="T21" s="4">
        <f t="shared" si="6"/>
        <v>23.749819999999993</v>
      </c>
      <c r="U21" s="4">
        <f t="shared" si="6"/>
        <v>23.017804999999992</v>
      </c>
      <c r="V21" s="4">
        <f t="shared" si="6"/>
        <v>22.285789999999992</v>
      </c>
      <c r="W21" s="4">
        <f t="shared" si="6"/>
        <v>21.553774999999991</v>
      </c>
      <c r="X21" s="4">
        <f t="shared" si="6"/>
        <v>20.82175999999999</v>
      </c>
      <c r="Y21" s="4">
        <f t="shared" si="6"/>
        <v>20.08974499999999</v>
      </c>
      <c r="Z21" s="4">
        <f t="shared" si="6"/>
        <v>19.357729999999989</v>
      </c>
      <c r="AA21" s="4">
        <f t="shared" si="6"/>
        <v>18.625714999999989</v>
      </c>
      <c r="AB21" s="4">
        <f t="shared" si="6"/>
        <v>17.893699999999988</v>
      </c>
      <c r="AC21" s="4">
        <f t="shared" si="6"/>
        <v>17.161684999999988</v>
      </c>
      <c r="AD21" s="4">
        <f t="shared" si="6"/>
        <v>16.429669999999987</v>
      </c>
      <c r="AE21" s="4">
        <f t="shared" si="6"/>
        <v>15.697654999999987</v>
      </c>
      <c r="AF21" s="4">
        <f t="shared" si="6"/>
        <v>14.965639999999986</v>
      </c>
      <c r="AG21" s="4">
        <f t="shared" si="6"/>
        <v>14.233624999999986</v>
      </c>
      <c r="AH21" s="4">
        <f t="shared" si="6"/>
        <v>13.501609999999985</v>
      </c>
      <c r="AI21" s="4">
        <f t="shared" si="6"/>
        <v>12.769594999999985</v>
      </c>
      <c r="AJ21" s="4">
        <f t="shared" si="6"/>
        <v>12.037579999999984</v>
      </c>
      <c r="AK21" s="4">
        <f t="shared" si="6"/>
        <v>11.305564999999984</v>
      </c>
      <c r="AL21" s="4">
        <f t="shared" si="6"/>
        <v>10.573549999999983</v>
      </c>
      <c r="AM21" s="4">
        <f t="shared" si="6"/>
        <v>9.8415349999999826</v>
      </c>
      <c r="AN21" s="4">
        <f t="shared" si="6"/>
        <v>9.1095199999999821</v>
      </c>
      <c r="AO21" s="4">
        <f t="shared" si="6"/>
        <v>8.3775049999999815</v>
      </c>
      <c r="AP21" s="4">
        <f t="shared" si="6"/>
        <v>7.6454899999999819</v>
      </c>
      <c r="AQ21" s="4">
        <f t="shared" si="6"/>
        <v>6.9134749999999823</v>
      </c>
      <c r="AR21" s="4">
        <f t="shared" si="6"/>
        <v>6.1814599999999826</v>
      </c>
      <c r="AS21" s="4">
        <f t="shared" si="6"/>
        <v>5.449444999999983</v>
      </c>
      <c r="AT21" s="4">
        <f t="shared" si="6"/>
        <v>4.7174299999999834</v>
      </c>
      <c r="AU21" s="4">
        <f t="shared" si="6"/>
        <v>3.9854149999999833</v>
      </c>
      <c r="AV21" s="4">
        <f t="shared" si="6"/>
        <v>3.2533999999999832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0.73201499999999997</v>
      </c>
      <c r="J23" s="17">
        <f t="shared" si="7"/>
        <v>0.73201499999999997</v>
      </c>
      <c r="K23" s="17">
        <f t="shared" si="7"/>
        <v>0.73201499999999997</v>
      </c>
      <c r="L23" s="17">
        <f t="shared" si="7"/>
        <v>0.73201499999999997</v>
      </c>
      <c r="M23" s="17">
        <f t="shared" si="7"/>
        <v>0.73201499999999997</v>
      </c>
      <c r="N23" s="17">
        <f t="shared" si="7"/>
        <v>0.73201499999999997</v>
      </c>
      <c r="O23" s="17">
        <f t="shared" si="7"/>
        <v>0.73201499999999997</v>
      </c>
      <c r="P23" s="17">
        <f t="shared" si="7"/>
        <v>0.73201499999999997</v>
      </c>
      <c r="Q23" s="17">
        <f t="shared" si="7"/>
        <v>0.73201499999999997</v>
      </c>
      <c r="R23" s="17">
        <f t="shared" si="7"/>
        <v>0.73201499999999997</v>
      </c>
      <c r="S23" s="17">
        <f t="shared" si="7"/>
        <v>0.73201499999999997</v>
      </c>
      <c r="T23" s="17">
        <f t="shared" si="7"/>
        <v>0.73201499999999997</v>
      </c>
      <c r="U23" s="17">
        <f t="shared" si="7"/>
        <v>0.73201499999999997</v>
      </c>
      <c r="V23" s="17">
        <f t="shared" si="7"/>
        <v>0.73201499999999997</v>
      </c>
      <c r="W23" s="17">
        <f t="shared" si="7"/>
        <v>0.73201499999999997</v>
      </c>
      <c r="X23" s="17">
        <f t="shared" si="7"/>
        <v>0.73201499999999997</v>
      </c>
      <c r="Y23" s="17">
        <f t="shared" si="7"/>
        <v>0.73201499999999997</v>
      </c>
      <c r="Z23" s="17">
        <f t="shared" si="7"/>
        <v>0.73201499999999997</v>
      </c>
      <c r="AA23" s="17">
        <f t="shared" si="7"/>
        <v>0.73201499999999997</v>
      </c>
      <c r="AB23" s="17">
        <f t="shared" si="7"/>
        <v>0.73201499999999997</v>
      </c>
      <c r="AC23" s="17">
        <f t="shared" si="7"/>
        <v>0.73201499999999997</v>
      </c>
      <c r="AD23" s="17">
        <f t="shared" si="7"/>
        <v>0.73201499999999997</v>
      </c>
      <c r="AE23" s="17">
        <f t="shared" si="7"/>
        <v>0.73201499999999997</v>
      </c>
      <c r="AF23" s="17">
        <f t="shared" si="7"/>
        <v>0.73201499999999997</v>
      </c>
      <c r="AG23" s="17">
        <f t="shared" si="7"/>
        <v>0.73201499999999997</v>
      </c>
      <c r="AH23" s="17">
        <f t="shared" si="7"/>
        <v>0.73201499999999997</v>
      </c>
      <c r="AI23" s="17">
        <f t="shared" si="7"/>
        <v>0.73201499999999997</v>
      </c>
      <c r="AJ23" s="17">
        <f t="shared" si="7"/>
        <v>0.73201499999999997</v>
      </c>
      <c r="AK23" s="17">
        <f t="shared" si="7"/>
        <v>0.73201499999999997</v>
      </c>
      <c r="AL23" s="17">
        <f t="shared" si="7"/>
        <v>0.73201499999999997</v>
      </c>
      <c r="AM23" s="17">
        <f t="shared" si="7"/>
        <v>0.73201499999999997</v>
      </c>
      <c r="AN23" s="17">
        <f t="shared" si="7"/>
        <v>0.73201499999999997</v>
      </c>
      <c r="AO23" s="17">
        <f t="shared" si="7"/>
        <v>0.73201499999999997</v>
      </c>
      <c r="AP23" s="17">
        <f t="shared" si="7"/>
        <v>0.73201499999999997</v>
      </c>
      <c r="AQ23" s="17">
        <f t="shared" si="7"/>
        <v>0.73201499999999997</v>
      </c>
      <c r="AR23" s="17">
        <f t="shared" si="7"/>
        <v>0.73201499999999997</v>
      </c>
      <c r="AS23" s="17">
        <f t="shared" si="7"/>
        <v>0.73201499999999997</v>
      </c>
      <c r="AT23" s="17">
        <f t="shared" si="7"/>
        <v>0.73201499999999997</v>
      </c>
      <c r="AU23" s="17">
        <f t="shared" si="7"/>
        <v>0.73201499999999997</v>
      </c>
      <c r="AV23" s="17">
        <f t="shared" si="7"/>
        <v>0.73201499999999997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25.563590499999986</v>
      </c>
      <c r="C24" s="19">
        <f>B24/40</f>
        <v>0.6390897624999996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1.13869</v>
      </c>
      <c r="J24" s="21">
        <f t="shared" si="8"/>
        <v>1.1130694750000001</v>
      </c>
      <c r="K24" s="21">
        <f t="shared" si="8"/>
        <v>1.08744895</v>
      </c>
      <c r="L24" s="21">
        <f t="shared" si="8"/>
        <v>1.0618284250000001</v>
      </c>
      <c r="M24" s="21">
        <f t="shared" si="8"/>
        <v>1.0362079</v>
      </c>
      <c r="N24" s="21">
        <f t="shared" si="8"/>
        <v>1.0105873750000001</v>
      </c>
      <c r="O24" s="21">
        <f t="shared" si="8"/>
        <v>0.98496684999999995</v>
      </c>
      <c r="P24" s="21">
        <f t="shared" si="8"/>
        <v>0.95934632499999994</v>
      </c>
      <c r="Q24" s="21">
        <f t="shared" si="8"/>
        <v>0.93372579999999994</v>
      </c>
      <c r="R24" s="21">
        <f t="shared" si="8"/>
        <v>0.90810527499999993</v>
      </c>
      <c r="S24" s="21">
        <f t="shared" si="8"/>
        <v>0.88248474999999982</v>
      </c>
      <c r="T24" s="21">
        <f t="shared" si="8"/>
        <v>0.85686422499999981</v>
      </c>
      <c r="U24" s="21">
        <f t="shared" si="8"/>
        <v>0.83124369999999981</v>
      </c>
      <c r="V24" s="21">
        <f t="shared" si="8"/>
        <v>0.8056231749999998</v>
      </c>
      <c r="W24" s="21">
        <f t="shared" si="8"/>
        <v>0.7800026499999998</v>
      </c>
      <c r="X24" s="21">
        <f t="shared" si="8"/>
        <v>0.75438212499999979</v>
      </c>
      <c r="Y24" s="21">
        <f t="shared" si="8"/>
        <v>0.72876159999999979</v>
      </c>
      <c r="Z24" s="21">
        <f t="shared" si="8"/>
        <v>0.70314107499999967</v>
      </c>
      <c r="AA24" s="21">
        <f t="shared" si="8"/>
        <v>0.67752054999999967</v>
      </c>
      <c r="AB24" s="21">
        <f t="shared" si="8"/>
        <v>0.65190002499999966</v>
      </c>
      <c r="AC24" s="21">
        <f t="shared" si="8"/>
        <v>0.62627949999999966</v>
      </c>
      <c r="AD24" s="21">
        <f t="shared" si="8"/>
        <v>0.60065897499999965</v>
      </c>
      <c r="AE24" s="21">
        <f t="shared" si="8"/>
        <v>0.57503844999999965</v>
      </c>
      <c r="AF24" s="21">
        <f t="shared" si="8"/>
        <v>0.54941792499999964</v>
      </c>
      <c r="AG24" s="21">
        <f t="shared" si="8"/>
        <v>0.52379739999999952</v>
      </c>
      <c r="AH24" s="21">
        <f t="shared" si="8"/>
        <v>0.49817687499999957</v>
      </c>
      <c r="AI24" s="21">
        <f t="shared" si="8"/>
        <v>0.47255634999999951</v>
      </c>
      <c r="AJ24" s="21">
        <f t="shared" si="8"/>
        <v>0.44693582499999951</v>
      </c>
      <c r="AK24" s="21">
        <f t="shared" si="8"/>
        <v>0.4213152999999995</v>
      </c>
      <c r="AL24" s="21">
        <f t="shared" si="8"/>
        <v>0.39569477499999944</v>
      </c>
      <c r="AM24" s="21">
        <f t="shared" si="8"/>
        <v>0.37007424999999944</v>
      </c>
      <c r="AN24" s="21">
        <f t="shared" si="8"/>
        <v>0.34445372499999943</v>
      </c>
      <c r="AO24" s="21">
        <f t="shared" si="8"/>
        <v>0.31883319999999943</v>
      </c>
      <c r="AP24" s="21">
        <f t="shared" si="8"/>
        <v>0.29321267499999937</v>
      </c>
      <c r="AQ24" s="21">
        <f t="shared" si="8"/>
        <v>0.26759214999999942</v>
      </c>
      <c r="AR24" s="21">
        <f t="shared" si="8"/>
        <v>0.24197162499999941</v>
      </c>
      <c r="AS24" s="21">
        <f t="shared" si="8"/>
        <v>0.21635109999999941</v>
      </c>
      <c r="AT24" s="21">
        <f t="shared" si="8"/>
        <v>0.19073057499999943</v>
      </c>
      <c r="AU24" s="21">
        <f t="shared" si="8"/>
        <v>0.16511004999999943</v>
      </c>
      <c r="AV24" s="21">
        <f t="shared" si="8"/>
        <v>0.13948952499999942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54.844190499999989</v>
      </c>
      <c r="C25" s="19">
        <f>B25/40</f>
        <v>1.3711047624999997</v>
      </c>
      <c r="D25" s="19">
        <v>0.78</v>
      </c>
      <c r="E25" s="17">
        <f>C25-D25</f>
        <v>0.59110476249999966</v>
      </c>
      <c r="G25" s="22">
        <f>G24+G23</f>
        <v>0</v>
      </c>
      <c r="H25" s="22">
        <f t="shared" ref="H25:BB25" si="9">H24+H23</f>
        <v>0</v>
      </c>
      <c r="I25" s="22">
        <f t="shared" si="9"/>
        <v>1.8707050000000001</v>
      </c>
      <c r="J25" s="22">
        <f t="shared" si="9"/>
        <v>1.8450844750000002</v>
      </c>
      <c r="K25" s="22">
        <f t="shared" si="9"/>
        <v>1.8194639499999998</v>
      </c>
      <c r="L25" s="22">
        <f t="shared" si="9"/>
        <v>1.7938434249999999</v>
      </c>
      <c r="M25" s="22">
        <f t="shared" si="9"/>
        <v>1.7682229</v>
      </c>
      <c r="N25" s="22">
        <f t="shared" si="9"/>
        <v>1.7426023750000001</v>
      </c>
      <c r="O25" s="22">
        <f t="shared" si="9"/>
        <v>1.7169818499999998</v>
      </c>
      <c r="P25" s="22">
        <f t="shared" si="9"/>
        <v>1.6913613249999999</v>
      </c>
      <c r="Q25" s="22">
        <f t="shared" si="9"/>
        <v>1.6657408</v>
      </c>
      <c r="R25" s="22">
        <f t="shared" si="9"/>
        <v>1.6401202749999999</v>
      </c>
      <c r="S25" s="22">
        <f t="shared" si="9"/>
        <v>1.6144997499999998</v>
      </c>
      <c r="T25" s="22">
        <f t="shared" si="9"/>
        <v>1.5888792249999999</v>
      </c>
      <c r="U25" s="22">
        <f t="shared" si="9"/>
        <v>1.5632586999999998</v>
      </c>
      <c r="V25" s="22">
        <f t="shared" si="9"/>
        <v>1.5376381749999997</v>
      </c>
      <c r="W25" s="22">
        <f t="shared" si="9"/>
        <v>1.5120176499999998</v>
      </c>
      <c r="X25" s="22">
        <f t="shared" si="9"/>
        <v>1.4863971249999999</v>
      </c>
      <c r="Y25" s="22">
        <f t="shared" si="9"/>
        <v>1.4607765999999998</v>
      </c>
      <c r="Z25" s="22">
        <f t="shared" si="9"/>
        <v>1.4351560749999996</v>
      </c>
      <c r="AA25" s="22">
        <f t="shared" si="9"/>
        <v>1.4095355499999997</v>
      </c>
      <c r="AB25" s="22">
        <f t="shared" si="9"/>
        <v>1.3839150249999996</v>
      </c>
      <c r="AC25" s="22">
        <f t="shared" si="9"/>
        <v>1.3582944999999995</v>
      </c>
      <c r="AD25" s="22">
        <f t="shared" si="9"/>
        <v>1.3326739749999996</v>
      </c>
      <c r="AE25" s="22">
        <f t="shared" si="9"/>
        <v>1.3070534499999997</v>
      </c>
      <c r="AF25" s="22">
        <f t="shared" si="9"/>
        <v>1.2814329249999996</v>
      </c>
      <c r="AG25" s="22">
        <f t="shared" si="9"/>
        <v>1.2558123999999995</v>
      </c>
      <c r="AH25" s="22">
        <f t="shared" si="9"/>
        <v>1.2301918749999996</v>
      </c>
      <c r="AI25" s="22">
        <f t="shared" si="9"/>
        <v>1.2045713499999995</v>
      </c>
      <c r="AJ25" s="22">
        <f t="shared" si="9"/>
        <v>1.1789508249999994</v>
      </c>
      <c r="AK25" s="22">
        <f t="shared" si="9"/>
        <v>1.1533302999999995</v>
      </c>
      <c r="AL25" s="22">
        <f t="shared" si="9"/>
        <v>1.1277097749999994</v>
      </c>
      <c r="AM25" s="22">
        <f t="shared" si="9"/>
        <v>1.1020892499999995</v>
      </c>
      <c r="AN25" s="22">
        <f t="shared" si="9"/>
        <v>1.0764687249999993</v>
      </c>
      <c r="AO25" s="22">
        <f t="shared" si="9"/>
        <v>1.0508481999999995</v>
      </c>
      <c r="AP25" s="22">
        <f t="shared" si="9"/>
        <v>1.0252276749999993</v>
      </c>
      <c r="AQ25" s="22">
        <f t="shared" si="9"/>
        <v>0.99960714999999944</v>
      </c>
      <c r="AR25" s="22">
        <f t="shared" si="9"/>
        <v>0.97398662499999933</v>
      </c>
      <c r="AS25" s="22">
        <f t="shared" si="9"/>
        <v>0.94836609999999943</v>
      </c>
      <c r="AT25" s="22">
        <f t="shared" si="9"/>
        <v>0.92274557499999943</v>
      </c>
      <c r="AU25" s="22">
        <f t="shared" si="9"/>
        <v>0.89712504999999942</v>
      </c>
      <c r="AV25" s="22">
        <f t="shared" si="9"/>
        <v>0.87150452499999942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0.14664000000000008</v>
      </c>
      <c r="C29" s="24">
        <f>B29/40</f>
        <v>3.6660000000000017E-3</v>
      </c>
      <c r="D29" s="19"/>
      <c r="I29" s="25">
        <v>3.666E-3</v>
      </c>
      <c r="J29" s="3">
        <f>I29</f>
        <v>3.666E-3</v>
      </c>
      <c r="K29" s="3">
        <f t="shared" ref="K29:AV31" si="11">J29</f>
        <v>3.666E-3</v>
      </c>
      <c r="L29" s="3">
        <f t="shared" si="11"/>
        <v>3.666E-3</v>
      </c>
      <c r="M29" s="3">
        <f t="shared" si="11"/>
        <v>3.666E-3</v>
      </c>
      <c r="N29" s="3">
        <f t="shared" si="11"/>
        <v>3.666E-3</v>
      </c>
      <c r="O29" s="3">
        <f t="shared" si="11"/>
        <v>3.666E-3</v>
      </c>
      <c r="P29" s="3">
        <f t="shared" si="11"/>
        <v>3.666E-3</v>
      </c>
      <c r="Q29" s="3">
        <f t="shared" si="11"/>
        <v>3.666E-3</v>
      </c>
      <c r="R29" s="3">
        <f t="shared" si="11"/>
        <v>3.666E-3</v>
      </c>
      <c r="S29" s="3">
        <f t="shared" si="11"/>
        <v>3.666E-3</v>
      </c>
      <c r="T29" s="3">
        <f t="shared" si="11"/>
        <v>3.666E-3</v>
      </c>
      <c r="U29" s="3">
        <f t="shared" si="11"/>
        <v>3.666E-3</v>
      </c>
      <c r="V29" s="3">
        <f t="shared" si="11"/>
        <v>3.666E-3</v>
      </c>
      <c r="W29" s="3">
        <f t="shared" si="11"/>
        <v>3.666E-3</v>
      </c>
      <c r="X29" s="3">
        <f t="shared" si="11"/>
        <v>3.666E-3</v>
      </c>
      <c r="Y29" s="3">
        <f t="shared" si="11"/>
        <v>3.666E-3</v>
      </c>
      <c r="Z29" s="3">
        <f t="shared" si="11"/>
        <v>3.666E-3</v>
      </c>
      <c r="AA29" s="3">
        <f t="shared" si="11"/>
        <v>3.666E-3</v>
      </c>
      <c r="AB29" s="3">
        <f t="shared" si="11"/>
        <v>3.666E-3</v>
      </c>
      <c r="AC29" s="3">
        <f t="shared" si="11"/>
        <v>3.666E-3</v>
      </c>
      <c r="AD29" s="3">
        <f t="shared" si="11"/>
        <v>3.666E-3</v>
      </c>
      <c r="AE29" s="3">
        <f t="shared" si="11"/>
        <v>3.666E-3</v>
      </c>
      <c r="AF29" s="3">
        <f t="shared" si="11"/>
        <v>3.666E-3</v>
      </c>
      <c r="AG29" s="3">
        <f t="shared" si="11"/>
        <v>3.666E-3</v>
      </c>
      <c r="AH29" s="3">
        <f t="shared" si="11"/>
        <v>3.666E-3</v>
      </c>
      <c r="AI29" s="3">
        <f t="shared" si="11"/>
        <v>3.666E-3</v>
      </c>
      <c r="AJ29" s="3">
        <f t="shared" si="11"/>
        <v>3.666E-3</v>
      </c>
      <c r="AK29" s="3">
        <f t="shared" si="11"/>
        <v>3.666E-3</v>
      </c>
      <c r="AL29" s="3">
        <f t="shared" si="11"/>
        <v>3.666E-3</v>
      </c>
      <c r="AM29" s="3">
        <f t="shared" si="11"/>
        <v>3.666E-3</v>
      </c>
      <c r="AN29" s="3">
        <f t="shared" si="11"/>
        <v>3.666E-3</v>
      </c>
      <c r="AO29" s="3">
        <f t="shared" si="11"/>
        <v>3.666E-3</v>
      </c>
      <c r="AP29" s="3">
        <f t="shared" si="11"/>
        <v>3.666E-3</v>
      </c>
      <c r="AQ29" s="3">
        <f t="shared" si="11"/>
        <v>3.666E-3</v>
      </c>
      <c r="AR29" s="3">
        <f t="shared" si="11"/>
        <v>3.666E-3</v>
      </c>
      <c r="AS29" s="3">
        <f t="shared" si="11"/>
        <v>3.666E-3</v>
      </c>
      <c r="AT29" s="3">
        <f t="shared" si="11"/>
        <v>3.666E-3</v>
      </c>
      <c r="AU29" s="3">
        <f t="shared" si="11"/>
        <v>3.666E-3</v>
      </c>
      <c r="AV29" s="3">
        <f t="shared" si="11"/>
        <v>3.666E-3</v>
      </c>
    </row>
    <row r="30" spans="1:54" x14ac:dyDescent="0.25">
      <c r="A30" t="s">
        <v>20</v>
      </c>
      <c r="B30" s="17">
        <f t="shared" si="10"/>
        <v>12.368719999999987</v>
      </c>
      <c r="C30" s="24">
        <f t="shared" ref="C30:C33" si="12">B30/40</f>
        <v>0.30921799999999966</v>
      </c>
      <c r="D30" s="19"/>
      <c r="I30" s="25">
        <v>0.30921799999999999</v>
      </c>
      <c r="J30" s="3">
        <f>I30</f>
        <v>0.30921799999999999</v>
      </c>
      <c r="K30" s="3">
        <f t="shared" si="11"/>
        <v>0.30921799999999999</v>
      </c>
      <c r="L30" s="3">
        <f t="shared" si="11"/>
        <v>0.30921799999999999</v>
      </c>
      <c r="M30" s="3">
        <f t="shared" si="11"/>
        <v>0.30921799999999999</v>
      </c>
      <c r="N30" s="3">
        <f t="shared" si="11"/>
        <v>0.30921799999999999</v>
      </c>
      <c r="O30" s="3">
        <f t="shared" si="11"/>
        <v>0.30921799999999999</v>
      </c>
      <c r="P30" s="3">
        <f t="shared" si="11"/>
        <v>0.30921799999999999</v>
      </c>
      <c r="Q30" s="3">
        <f t="shared" si="11"/>
        <v>0.30921799999999999</v>
      </c>
      <c r="R30" s="3">
        <f t="shared" si="11"/>
        <v>0.30921799999999999</v>
      </c>
      <c r="S30" s="3">
        <f t="shared" si="11"/>
        <v>0.30921799999999999</v>
      </c>
      <c r="T30" s="3">
        <f t="shared" si="11"/>
        <v>0.30921799999999999</v>
      </c>
      <c r="U30" s="3">
        <f t="shared" si="11"/>
        <v>0.30921799999999999</v>
      </c>
      <c r="V30" s="3">
        <f t="shared" si="11"/>
        <v>0.30921799999999999</v>
      </c>
      <c r="W30" s="3">
        <f t="shared" si="11"/>
        <v>0.30921799999999999</v>
      </c>
      <c r="X30" s="3">
        <f t="shared" si="11"/>
        <v>0.30921799999999999</v>
      </c>
      <c r="Y30" s="3">
        <f t="shared" si="11"/>
        <v>0.30921799999999999</v>
      </c>
      <c r="Z30" s="3">
        <f t="shared" si="11"/>
        <v>0.30921799999999999</v>
      </c>
      <c r="AA30" s="3">
        <f t="shared" si="11"/>
        <v>0.30921799999999999</v>
      </c>
      <c r="AB30" s="3">
        <f t="shared" si="11"/>
        <v>0.30921799999999999</v>
      </c>
      <c r="AC30" s="3">
        <f t="shared" si="11"/>
        <v>0.30921799999999999</v>
      </c>
      <c r="AD30" s="3">
        <f t="shared" si="11"/>
        <v>0.30921799999999999</v>
      </c>
      <c r="AE30" s="3">
        <f t="shared" si="11"/>
        <v>0.30921799999999999</v>
      </c>
      <c r="AF30" s="3">
        <f t="shared" si="11"/>
        <v>0.30921799999999999</v>
      </c>
      <c r="AG30" s="3">
        <f t="shared" si="11"/>
        <v>0.30921799999999999</v>
      </c>
      <c r="AH30" s="3">
        <f t="shared" si="11"/>
        <v>0.30921799999999999</v>
      </c>
      <c r="AI30" s="3">
        <f t="shared" si="11"/>
        <v>0.30921799999999999</v>
      </c>
      <c r="AJ30" s="3">
        <f t="shared" si="11"/>
        <v>0.30921799999999999</v>
      </c>
      <c r="AK30" s="3">
        <f t="shared" si="11"/>
        <v>0.30921799999999999</v>
      </c>
      <c r="AL30" s="3">
        <f t="shared" si="11"/>
        <v>0.30921799999999999</v>
      </c>
      <c r="AM30" s="3">
        <f t="shared" si="11"/>
        <v>0.30921799999999999</v>
      </c>
      <c r="AN30" s="3">
        <f t="shared" si="11"/>
        <v>0.30921799999999999</v>
      </c>
      <c r="AO30" s="3">
        <f t="shared" si="11"/>
        <v>0.30921799999999999</v>
      </c>
      <c r="AP30" s="3">
        <f t="shared" si="11"/>
        <v>0.30921799999999999</v>
      </c>
      <c r="AQ30" s="3">
        <f t="shared" si="11"/>
        <v>0.30921799999999999</v>
      </c>
      <c r="AR30" s="3">
        <f t="shared" si="11"/>
        <v>0.30921799999999999</v>
      </c>
      <c r="AS30" s="3">
        <f t="shared" si="11"/>
        <v>0.30921799999999999</v>
      </c>
      <c r="AT30" s="3">
        <f t="shared" si="11"/>
        <v>0.30921799999999999</v>
      </c>
      <c r="AU30" s="3">
        <f t="shared" si="11"/>
        <v>0.30921799999999999</v>
      </c>
      <c r="AV30" s="3">
        <f t="shared" si="11"/>
        <v>0.30921799999999999</v>
      </c>
    </row>
    <row r="31" spans="1:54" x14ac:dyDescent="0.25">
      <c r="A31" t="s">
        <v>21</v>
      </c>
      <c r="B31" s="17">
        <f t="shared" si="10"/>
        <v>10.472559999999998</v>
      </c>
      <c r="C31" s="24">
        <f t="shared" si="12"/>
        <v>0.26181399999999994</v>
      </c>
      <c r="D31" s="19"/>
      <c r="I31" s="25">
        <v>0.26181399999999999</v>
      </c>
      <c r="J31" s="3">
        <f>I31</f>
        <v>0.26181399999999999</v>
      </c>
      <c r="K31" s="3">
        <f t="shared" si="11"/>
        <v>0.26181399999999999</v>
      </c>
      <c r="L31" s="3">
        <f t="shared" si="11"/>
        <v>0.26181399999999999</v>
      </c>
      <c r="M31" s="3">
        <f t="shared" si="11"/>
        <v>0.26181399999999999</v>
      </c>
      <c r="N31" s="3">
        <f t="shared" si="11"/>
        <v>0.26181399999999999</v>
      </c>
      <c r="O31" s="3">
        <f t="shared" si="11"/>
        <v>0.26181399999999999</v>
      </c>
      <c r="P31" s="3">
        <f t="shared" si="11"/>
        <v>0.26181399999999999</v>
      </c>
      <c r="Q31" s="3">
        <f t="shared" si="11"/>
        <v>0.26181399999999999</v>
      </c>
      <c r="R31" s="3">
        <f t="shared" si="11"/>
        <v>0.26181399999999999</v>
      </c>
      <c r="S31" s="3">
        <f t="shared" si="11"/>
        <v>0.26181399999999999</v>
      </c>
      <c r="T31" s="3">
        <f t="shared" si="11"/>
        <v>0.26181399999999999</v>
      </c>
      <c r="U31" s="3">
        <f t="shared" si="11"/>
        <v>0.26181399999999999</v>
      </c>
      <c r="V31" s="3">
        <f t="shared" si="11"/>
        <v>0.26181399999999999</v>
      </c>
      <c r="W31" s="3">
        <f t="shared" si="11"/>
        <v>0.26181399999999999</v>
      </c>
      <c r="X31" s="3">
        <f t="shared" si="11"/>
        <v>0.26181399999999999</v>
      </c>
      <c r="Y31" s="3">
        <f t="shared" si="11"/>
        <v>0.26181399999999999</v>
      </c>
      <c r="Z31" s="3">
        <f t="shared" si="11"/>
        <v>0.26181399999999999</v>
      </c>
      <c r="AA31" s="3">
        <f t="shared" si="11"/>
        <v>0.26181399999999999</v>
      </c>
      <c r="AB31" s="3">
        <f t="shared" si="11"/>
        <v>0.26181399999999999</v>
      </c>
      <c r="AC31" s="3">
        <f t="shared" si="11"/>
        <v>0.26181399999999999</v>
      </c>
      <c r="AD31" s="3">
        <f t="shared" si="11"/>
        <v>0.26181399999999999</v>
      </c>
      <c r="AE31" s="3">
        <f t="shared" si="11"/>
        <v>0.26181399999999999</v>
      </c>
      <c r="AF31" s="3">
        <f t="shared" si="11"/>
        <v>0.26181399999999999</v>
      </c>
      <c r="AG31" s="3">
        <f t="shared" si="11"/>
        <v>0.26181399999999999</v>
      </c>
      <c r="AH31" s="3">
        <f t="shared" si="11"/>
        <v>0.26181399999999999</v>
      </c>
      <c r="AI31" s="3">
        <f t="shared" si="11"/>
        <v>0.26181399999999999</v>
      </c>
      <c r="AJ31" s="3">
        <f t="shared" si="11"/>
        <v>0.26181399999999999</v>
      </c>
      <c r="AK31" s="3">
        <f t="shared" si="11"/>
        <v>0.26181399999999999</v>
      </c>
      <c r="AL31" s="3">
        <f t="shared" si="11"/>
        <v>0.26181399999999999</v>
      </c>
      <c r="AM31" s="3">
        <f t="shared" si="11"/>
        <v>0.26181399999999999</v>
      </c>
      <c r="AN31" s="3">
        <f t="shared" si="11"/>
        <v>0.26181399999999999</v>
      </c>
      <c r="AO31" s="3">
        <f t="shared" si="11"/>
        <v>0.26181399999999999</v>
      </c>
      <c r="AP31" s="3">
        <f t="shared" si="11"/>
        <v>0.26181399999999999</v>
      </c>
      <c r="AQ31" s="3">
        <f t="shared" si="11"/>
        <v>0.26181399999999999</v>
      </c>
      <c r="AR31" s="3">
        <f t="shared" si="11"/>
        <v>0.26181399999999999</v>
      </c>
      <c r="AS31" s="3">
        <f t="shared" si="11"/>
        <v>0.26181399999999999</v>
      </c>
      <c r="AT31" s="3">
        <f t="shared" si="11"/>
        <v>0.26181399999999999</v>
      </c>
      <c r="AU31" s="3">
        <f t="shared" si="11"/>
        <v>0.26181399999999999</v>
      </c>
      <c r="AV31" s="3">
        <f t="shared" si="11"/>
        <v>0.26181399999999999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3">SUM(G33:AV33)</f>
        <v>22.987920000000013</v>
      </c>
      <c r="C33" s="24">
        <f t="shared" si="12"/>
        <v>0.57469800000000038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0.57469799999999993</v>
      </c>
      <c r="J33" s="26">
        <f t="shared" si="14"/>
        <v>0.57469799999999993</v>
      </c>
      <c r="K33" s="26">
        <f t="shared" si="14"/>
        <v>0.57469799999999993</v>
      </c>
      <c r="L33" s="26">
        <f t="shared" si="14"/>
        <v>0.57469799999999993</v>
      </c>
      <c r="M33" s="26">
        <f t="shared" si="14"/>
        <v>0.57469799999999993</v>
      </c>
      <c r="N33" s="26">
        <f t="shared" si="14"/>
        <v>0.57469799999999993</v>
      </c>
      <c r="O33" s="26">
        <f t="shared" si="14"/>
        <v>0.57469799999999993</v>
      </c>
      <c r="P33" s="26">
        <f t="shared" si="14"/>
        <v>0.57469799999999993</v>
      </c>
      <c r="Q33" s="26">
        <f t="shared" si="14"/>
        <v>0.57469799999999993</v>
      </c>
      <c r="R33" s="26">
        <f t="shared" si="14"/>
        <v>0.57469799999999993</v>
      </c>
      <c r="S33" s="26">
        <f t="shared" si="14"/>
        <v>0.57469799999999993</v>
      </c>
      <c r="T33" s="26">
        <f t="shared" si="14"/>
        <v>0.57469799999999993</v>
      </c>
      <c r="U33" s="26">
        <f t="shared" si="14"/>
        <v>0.57469799999999993</v>
      </c>
      <c r="V33" s="26">
        <f t="shared" si="14"/>
        <v>0.57469799999999993</v>
      </c>
      <c r="W33" s="26">
        <f t="shared" si="14"/>
        <v>0.57469799999999993</v>
      </c>
      <c r="X33" s="26">
        <f t="shared" si="14"/>
        <v>0.57469799999999993</v>
      </c>
      <c r="Y33" s="26">
        <f t="shared" si="14"/>
        <v>0.57469799999999993</v>
      </c>
      <c r="Z33" s="26">
        <f t="shared" si="14"/>
        <v>0.57469799999999993</v>
      </c>
      <c r="AA33" s="26">
        <f t="shared" si="14"/>
        <v>0.57469799999999993</v>
      </c>
      <c r="AB33" s="26">
        <f t="shared" si="14"/>
        <v>0.57469799999999993</v>
      </c>
      <c r="AC33" s="26">
        <f t="shared" si="14"/>
        <v>0.57469799999999993</v>
      </c>
      <c r="AD33" s="26">
        <f t="shared" si="14"/>
        <v>0.57469799999999993</v>
      </c>
      <c r="AE33" s="26">
        <f t="shared" si="14"/>
        <v>0.57469799999999993</v>
      </c>
      <c r="AF33" s="26">
        <f t="shared" si="14"/>
        <v>0.57469799999999993</v>
      </c>
      <c r="AG33" s="26">
        <f t="shared" si="14"/>
        <v>0.57469799999999993</v>
      </c>
      <c r="AH33" s="26">
        <f t="shared" si="14"/>
        <v>0.57469799999999993</v>
      </c>
      <c r="AI33" s="26">
        <f t="shared" si="14"/>
        <v>0.57469799999999993</v>
      </c>
      <c r="AJ33" s="26">
        <f t="shared" si="14"/>
        <v>0.57469799999999993</v>
      </c>
      <c r="AK33" s="26">
        <f t="shared" si="14"/>
        <v>0.57469799999999993</v>
      </c>
      <c r="AL33" s="26">
        <f t="shared" si="14"/>
        <v>0.57469799999999993</v>
      </c>
      <c r="AM33" s="26">
        <f t="shared" si="14"/>
        <v>0.57469799999999993</v>
      </c>
      <c r="AN33" s="26">
        <f t="shared" si="14"/>
        <v>0.57469799999999993</v>
      </c>
      <c r="AO33" s="26">
        <f t="shared" si="14"/>
        <v>0.57469799999999993</v>
      </c>
      <c r="AP33" s="26">
        <f t="shared" si="14"/>
        <v>0.57469799999999993</v>
      </c>
      <c r="AQ33" s="26">
        <f t="shared" si="14"/>
        <v>0.57469799999999993</v>
      </c>
      <c r="AR33" s="26">
        <f t="shared" si="14"/>
        <v>0.57469799999999993</v>
      </c>
      <c r="AS33" s="26">
        <f t="shared" si="14"/>
        <v>0.57469799999999993</v>
      </c>
      <c r="AT33" s="26">
        <f t="shared" si="14"/>
        <v>0.57469799999999993</v>
      </c>
      <c r="AU33" s="26">
        <f t="shared" si="14"/>
        <v>0.57469799999999993</v>
      </c>
      <c r="AV33" s="26">
        <f t="shared" si="14"/>
        <v>0.57469799999999993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-9.6000000000000068</v>
      </c>
      <c r="C54" s="19">
        <f>B54/40</f>
        <v>-0.24000000000000016</v>
      </c>
      <c r="D54" s="19"/>
      <c r="I54" s="22">
        <f>-0.24</f>
        <v>-0.24</v>
      </c>
      <c r="J54" s="3">
        <f>I54</f>
        <v>-0.24</v>
      </c>
      <c r="K54" s="3">
        <f t="shared" ref="K54:AV54" si="29">J54</f>
        <v>-0.24</v>
      </c>
      <c r="L54" s="3">
        <f t="shared" si="29"/>
        <v>-0.24</v>
      </c>
      <c r="M54" s="3">
        <f t="shared" si="29"/>
        <v>-0.24</v>
      </c>
      <c r="N54" s="3">
        <f t="shared" si="29"/>
        <v>-0.24</v>
      </c>
      <c r="O54" s="3">
        <f t="shared" si="29"/>
        <v>-0.24</v>
      </c>
      <c r="P54" s="3">
        <f t="shared" si="29"/>
        <v>-0.24</v>
      </c>
      <c r="Q54" s="3">
        <f t="shared" si="29"/>
        <v>-0.24</v>
      </c>
      <c r="R54" s="3">
        <f t="shared" si="29"/>
        <v>-0.24</v>
      </c>
      <c r="S54" s="3">
        <f t="shared" si="29"/>
        <v>-0.24</v>
      </c>
      <c r="T54" s="3">
        <f t="shared" si="29"/>
        <v>-0.24</v>
      </c>
      <c r="U54" s="3">
        <f t="shared" si="29"/>
        <v>-0.24</v>
      </c>
      <c r="V54" s="3">
        <f t="shared" si="29"/>
        <v>-0.24</v>
      </c>
      <c r="W54" s="3">
        <f t="shared" si="29"/>
        <v>-0.24</v>
      </c>
      <c r="X54" s="3">
        <f t="shared" si="29"/>
        <v>-0.24</v>
      </c>
      <c r="Y54" s="3">
        <f t="shared" si="29"/>
        <v>-0.24</v>
      </c>
      <c r="Z54" s="3">
        <f t="shared" si="29"/>
        <v>-0.24</v>
      </c>
      <c r="AA54" s="3">
        <f t="shared" si="29"/>
        <v>-0.24</v>
      </c>
      <c r="AB54" s="3">
        <f t="shared" si="29"/>
        <v>-0.24</v>
      </c>
      <c r="AC54" s="3">
        <f t="shared" si="29"/>
        <v>-0.24</v>
      </c>
      <c r="AD54" s="3">
        <f t="shared" si="29"/>
        <v>-0.24</v>
      </c>
      <c r="AE54" s="3">
        <f t="shared" si="29"/>
        <v>-0.24</v>
      </c>
      <c r="AF54" s="3">
        <f t="shared" si="29"/>
        <v>-0.24</v>
      </c>
      <c r="AG54" s="3">
        <f t="shared" si="29"/>
        <v>-0.24</v>
      </c>
      <c r="AH54" s="3">
        <f t="shared" si="29"/>
        <v>-0.24</v>
      </c>
      <c r="AI54" s="3">
        <f t="shared" si="29"/>
        <v>-0.24</v>
      </c>
      <c r="AJ54" s="3">
        <f t="shared" si="29"/>
        <v>-0.24</v>
      </c>
      <c r="AK54" s="3">
        <f t="shared" si="29"/>
        <v>-0.24</v>
      </c>
      <c r="AL54" s="3">
        <f t="shared" si="29"/>
        <v>-0.24</v>
      </c>
      <c r="AM54" s="3">
        <f t="shared" si="29"/>
        <v>-0.24</v>
      </c>
      <c r="AN54" s="3">
        <f t="shared" si="29"/>
        <v>-0.24</v>
      </c>
      <c r="AO54" s="3">
        <f t="shared" si="29"/>
        <v>-0.24</v>
      </c>
      <c r="AP54" s="3">
        <f t="shared" si="29"/>
        <v>-0.24</v>
      </c>
      <c r="AQ54" s="3">
        <f t="shared" si="29"/>
        <v>-0.24</v>
      </c>
      <c r="AR54" s="3">
        <f t="shared" si="29"/>
        <v>-0.24</v>
      </c>
      <c r="AS54" s="3">
        <f t="shared" si="29"/>
        <v>-0.24</v>
      </c>
      <c r="AT54" s="3">
        <f t="shared" si="29"/>
        <v>-0.24</v>
      </c>
      <c r="AU54" s="3">
        <f t="shared" si="29"/>
        <v>-0.24</v>
      </c>
      <c r="AV54" s="3">
        <f t="shared" si="29"/>
        <v>-0.24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29.280600000000014</v>
      </c>
      <c r="C63" s="19">
        <f t="shared" ref="C63:C64" si="37">B63/40</f>
        <v>0.7320150000000003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0.73201499999999997</v>
      </c>
      <c r="J63" s="17">
        <f t="shared" si="38"/>
        <v>0.73201499999999997</v>
      </c>
      <c r="K63" s="17">
        <f t="shared" si="38"/>
        <v>0.73201499999999997</v>
      </c>
      <c r="L63" s="17">
        <f t="shared" si="38"/>
        <v>0.73201499999999997</v>
      </c>
      <c r="M63" s="17">
        <f t="shared" si="38"/>
        <v>0.73201499999999997</v>
      </c>
      <c r="N63" s="17">
        <f t="shared" si="38"/>
        <v>0.73201499999999997</v>
      </c>
      <c r="O63" s="17">
        <f t="shared" si="38"/>
        <v>0.73201499999999997</v>
      </c>
      <c r="P63" s="17">
        <f t="shared" si="38"/>
        <v>0.73201499999999997</v>
      </c>
      <c r="Q63" s="17">
        <f t="shared" si="38"/>
        <v>0.73201499999999997</v>
      </c>
      <c r="R63" s="17">
        <f t="shared" si="38"/>
        <v>0.73201499999999997</v>
      </c>
      <c r="S63" s="17">
        <f t="shared" si="38"/>
        <v>0.73201499999999997</v>
      </c>
      <c r="T63" s="17">
        <f t="shared" si="38"/>
        <v>0.73201499999999997</v>
      </c>
      <c r="U63" s="17">
        <f t="shared" si="38"/>
        <v>0.73201499999999997</v>
      </c>
      <c r="V63" s="17">
        <f t="shared" si="38"/>
        <v>0.73201499999999997</v>
      </c>
      <c r="W63" s="17">
        <f t="shared" si="38"/>
        <v>0.73201499999999997</v>
      </c>
      <c r="X63" s="17">
        <f t="shared" si="38"/>
        <v>0.73201499999999997</v>
      </c>
      <c r="Y63" s="17">
        <f t="shared" si="38"/>
        <v>0.73201499999999997</v>
      </c>
      <c r="Z63" s="17">
        <f t="shared" si="38"/>
        <v>0.73201499999999997</v>
      </c>
      <c r="AA63" s="17">
        <f t="shared" si="38"/>
        <v>0.73201499999999997</v>
      </c>
      <c r="AB63" s="17">
        <f t="shared" si="38"/>
        <v>0.73201499999999997</v>
      </c>
      <c r="AC63" s="17">
        <f t="shared" si="38"/>
        <v>0.73201499999999997</v>
      </c>
      <c r="AD63" s="17">
        <f t="shared" si="38"/>
        <v>0.73201499999999997</v>
      </c>
      <c r="AE63" s="17">
        <f t="shared" si="38"/>
        <v>0.73201499999999997</v>
      </c>
      <c r="AF63" s="17">
        <f t="shared" si="38"/>
        <v>0.73201499999999997</v>
      </c>
      <c r="AG63" s="17">
        <f t="shared" si="38"/>
        <v>0.73201499999999997</v>
      </c>
      <c r="AH63" s="17">
        <f t="shared" si="38"/>
        <v>0.73201499999999997</v>
      </c>
      <c r="AI63" s="17">
        <f t="shared" si="38"/>
        <v>0.73201499999999997</v>
      </c>
      <c r="AJ63" s="17">
        <f t="shared" si="38"/>
        <v>0.73201499999999997</v>
      </c>
      <c r="AK63" s="17">
        <f t="shared" si="38"/>
        <v>0.73201499999999997</v>
      </c>
      <c r="AL63" s="17">
        <f t="shared" si="38"/>
        <v>0.73201499999999997</v>
      </c>
      <c r="AM63" s="17">
        <f t="shared" si="38"/>
        <v>0.73201499999999997</v>
      </c>
      <c r="AN63" s="17">
        <f t="shared" si="38"/>
        <v>0.73201499999999997</v>
      </c>
      <c r="AO63" s="17">
        <f t="shared" si="38"/>
        <v>0.73201499999999997</v>
      </c>
      <c r="AP63" s="17">
        <f t="shared" si="38"/>
        <v>0.73201499999999997</v>
      </c>
      <c r="AQ63" s="17">
        <f t="shared" si="38"/>
        <v>0.73201499999999997</v>
      </c>
      <c r="AR63" s="17">
        <f t="shared" si="38"/>
        <v>0.73201499999999997</v>
      </c>
      <c r="AS63" s="17">
        <f t="shared" si="38"/>
        <v>0.73201499999999997</v>
      </c>
      <c r="AT63" s="17">
        <f t="shared" si="38"/>
        <v>0.73201499999999997</v>
      </c>
      <c r="AU63" s="17">
        <f t="shared" si="38"/>
        <v>0.73201499999999997</v>
      </c>
      <c r="AV63" s="17">
        <f t="shared" si="38"/>
        <v>0.73201499999999997</v>
      </c>
    </row>
    <row r="64" spans="1:51" x14ac:dyDescent="0.25">
      <c r="A64" t="s">
        <v>30</v>
      </c>
      <c r="B64" s="17">
        <f t="shared" si="36"/>
        <v>25.563590499999986</v>
      </c>
      <c r="C64" s="19">
        <f t="shared" si="37"/>
        <v>0.6390897624999996</v>
      </c>
      <c r="D64" s="19"/>
      <c r="G64" s="17">
        <f t="shared" ref="G64:AV64" si="39">G24</f>
        <v>0</v>
      </c>
      <c r="H64" s="17">
        <f t="shared" si="39"/>
        <v>0</v>
      </c>
      <c r="I64" s="17">
        <f t="shared" si="39"/>
        <v>1.13869</v>
      </c>
      <c r="J64" s="17">
        <f t="shared" si="39"/>
        <v>1.1130694750000001</v>
      </c>
      <c r="K64" s="17">
        <f t="shared" si="39"/>
        <v>1.08744895</v>
      </c>
      <c r="L64" s="17">
        <f t="shared" si="39"/>
        <v>1.0618284250000001</v>
      </c>
      <c r="M64" s="17">
        <f t="shared" si="39"/>
        <v>1.0362079</v>
      </c>
      <c r="N64" s="17">
        <f t="shared" si="39"/>
        <v>1.0105873750000001</v>
      </c>
      <c r="O64" s="17">
        <f t="shared" si="39"/>
        <v>0.98496684999999995</v>
      </c>
      <c r="P64" s="17">
        <f t="shared" si="39"/>
        <v>0.95934632499999994</v>
      </c>
      <c r="Q64" s="17">
        <f t="shared" si="39"/>
        <v>0.93372579999999994</v>
      </c>
      <c r="R64" s="17">
        <f t="shared" si="39"/>
        <v>0.90810527499999993</v>
      </c>
      <c r="S64" s="17">
        <f t="shared" si="39"/>
        <v>0.88248474999999982</v>
      </c>
      <c r="T64" s="17">
        <f t="shared" si="39"/>
        <v>0.85686422499999981</v>
      </c>
      <c r="U64" s="17">
        <f t="shared" si="39"/>
        <v>0.83124369999999981</v>
      </c>
      <c r="V64" s="17">
        <f t="shared" si="39"/>
        <v>0.8056231749999998</v>
      </c>
      <c r="W64" s="17">
        <f t="shared" si="39"/>
        <v>0.7800026499999998</v>
      </c>
      <c r="X64" s="17">
        <f t="shared" si="39"/>
        <v>0.75438212499999979</v>
      </c>
      <c r="Y64" s="17">
        <f t="shared" si="39"/>
        <v>0.72876159999999979</v>
      </c>
      <c r="Z64" s="17">
        <f t="shared" si="39"/>
        <v>0.70314107499999967</v>
      </c>
      <c r="AA64" s="17">
        <f t="shared" si="39"/>
        <v>0.67752054999999967</v>
      </c>
      <c r="AB64" s="17">
        <f t="shared" si="39"/>
        <v>0.65190002499999966</v>
      </c>
      <c r="AC64" s="17">
        <f t="shared" si="39"/>
        <v>0.62627949999999966</v>
      </c>
      <c r="AD64" s="17">
        <f t="shared" si="39"/>
        <v>0.60065897499999965</v>
      </c>
      <c r="AE64" s="17">
        <f t="shared" si="39"/>
        <v>0.57503844999999965</v>
      </c>
      <c r="AF64" s="17">
        <f t="shared" si="39"/>
        <v>0.54941792499999964</v>
      </c>
      <c r="AG64" s="17">
        <f t="shared" si="39"/>
        <v>0.52379739999999952</v>
      </c>
      <c r="AH64" s="17">
        <f t="shared" si="39"/>
        <v>0.49817687499999957</v>
      </c>
      <c r="AI64" s="17">
        <f t="shared" si="39"/>
        <v>0.47255634999999951</v>
      </c>
      <c r="AJ64" s="17">
        <f t="shared" si="39"/>
        <v>0.44693582499999951</v>
      </c>
      <c r="AK64" s="17">
        <f t="shared" si="39"/>
        <v>0.4213152999999995</v>
      </c>
      <c r="AL64" s="17">
        <f t="shared" si="39"/>
        <v>0.39569477499999944</v>
      </c>
      <c r="AM64" s="17">
        <f t="shared" si="39"/>
        <v>0.37007424999999944</v>
      </c>
      <c r="AN64" s="17">
        <f t="shared" si="39"/>
        <v>0.34445372499999943</v>
      </c>
      <c r="AO64" s="17">
        <f t="shared" si="39"/>
        <v>0.31883319999999943</v>
      </c>
      <c r="AP64" s="17">
        <f t="shared" si="39"/>
        <v>0.29321267499999937</v>
      </c>
      <c r="AQ64" s="17">
        <f t="shared" si="39"/>
        <v>0.26759214999999942</v>
      </c>
      <c r="AR64" s="17">
        <f t="shared" si="39"/>
        <v>0.24197162499999941</v>
      </c>
      <c r="AS64" s="17">
        <f t="shared" si="39"/>
        <v>0.21635109999999941</v>
      </c>
      <c r="AT64" s="17">
        <f t="shared" si="39"/>
        <v>0.19073057499999943</v>
      </c>
      <c r="AU64" s="17">
        <f t="shared" si="39"/>
        <v>0.16511004999999943</v>
      </c>
      <c r="AV64" s="17">
        <f t="shared" si="39"/>
        <v>0.13948952499999942</v>
      </c>
    </row>
    <row r="65" spans="1:48" s="1" customFormat="1" x14ac:dyDescent="0.25">
      <c r="A65" s="1" t="s">
        <v>31</v>
      </c>
      <c r="B65" s="3">
        <f>SUM(B63:B64)</f>
        <v>54.844190499999996</v>
      </c>
      <c r="C65" s="3">
        <f>SUM(C63:C64)</f>
        <v>1.3711047624999999</v>
      </c>
      <c r="D65" s="19"/>
      <c r="G65" s="3">
        <f>G64+G63</f>
        <v>0</v>
      </c>
      <c r="H65" s="3">
        <f t="shared" ref="H65:AV65" si="40">H64+H63</f>
        <v>0</v>
      </c>
      <c r="I65" s="3">
        <f t="shared" si="40"/>
        <v>1.8707050000000001</v>
      </c>
      <c r="J65" s="3">
        <f t="shared" si="40"/>
        <v>1.8450844750000002</v>
      </c>
      <c r="K65" s="3">
        <f t="shared" si="40"/>
        <v>1.8194639499999998</v>
      </c>
      <c r="L65" s="3">
        <f t="shared" si="40"/>
        <v>1.7938434249999999</v>
      </c>
      <c r="M65" s="3">
        <f t="shared" si="40"/>
        <v>1.7682229</v>
      </c>
      <c r="N65" s="3">
        <f t="shared" si="40"/>
        <v>1.7426023750000001</v>
      </c>
      <c r="O65" s="3">
        <f t="shared" si="40"/>
        <v>1.7169818499999998</v>
      </c>
      <c r="P65" s="3">
        <f t="shared" si="40"/>
        <v>1.6913613249999999</v>
      </c>
      <c r="Q65" s="3">
        <f t="shared" si="40"/>
        <v>1.6657408</v>
      </c>
      <c r="R65" s="3">
        <f t="shared" si="40"/>
        <v>1.6401202749999999</v>
      </c>
      <c r="S65" s="3">
        <f t="shared" si="40"/>
        <v>1.6144997499999998</v>
      </c>
      <c r="T65" s="3">
        <f t="shared" si="40"/>
        <v>1.5888792249999999</v>
      </c>
      <c r="U65" s="3">
        <f t="shared" si="40"/>
        <v>1.5632586999999998</v>
      </c>
      <c r="V65" s="3">
        <f t="shared" si="40"/>
        <v>1.5376381749999997</v>
      </c>
      <c r="W65" s="3">
        <f t="shared" si="40"/>
        <v>1.5120176499999998</v>
      </c>
      <c r="X65" s="3">
        <f t="shared" si="40"/>
        <v>1.4863971249999999</v>
      </c>
      <c r="Y65" s="3">
        <f t="shared" si="40"/>
        <v>1.4607765999999998</v>
      </c>
      <c r="Z65" s="3">
        <f t="shared" si="40"/>
        <v>1.4351560749999996</v>
      </c>
      <c r="AA65" s="3">
        <f t="shared" si="40"/>
        <v>1.4095355499999997</v>
      </c>
      <c r="AB65" s="3">
        <f t="shared" si="40"/>
        <v>1.3839150249999996</v>
      </c>
      <c r="AC65" s="3">
        <f t="shared" si="40"/>
        <v>1.3582944999999995</v>
      </c>
      <c r="AD65" s="3">
        <f t="shared" si="40"/>
        <v>1.3326739749999996</v>
      </c>
      <c r="AE65" s="3">
        <f t="shared" si="40"/>
        <v>1.3070534499999997</v>
      </c>
      <c r="AF65" s="3">
        <f t="shared" si="40"/>
        <v>1.2814329249999996</v>
      </c>
      <c r="AG65" s="3">
        <f t="shared" si="40"/>
        <v>1.2558123999999995</v>
      </c>
      <c r="AH65" s="3">
        <f t="shared" si="40"/>
        <v>1.2301918749999996</v>
      </c>
      <c r="AI65" s="3">
        <f t="shared" si="40"/>
        <v>1.2045713499999995</v>
      </c>
      <c r="AJ65" s="3">
        <f t="shared" si="40"/>
        <v>1.1789508249999994</v>
      </c>
      <c r="AK65" s="3">
        <f t="shared" si="40"/>
        <v>1.1533302999999995</v>
      </c>
      <c r="AL65" s="3">
        <f t="shared" si="40"/>
        <v>1.1277097749999994</v>
      </c>
      <c r="AM65" s="3">
        <f t="shared" si="40"/>
        <v>1.1020892499999995</v>
      </c>
      <c r="AN65" s="3">
        <f t="shared" si="40"/>
        <v>1.0764687249999993</v>
      </c>
      <c r="AO65" s="3">
        <f t="shared" si="40"/>
        <v>1.0508481999999995</v>
      </c>
      <c r="AP65" s="3">
        <f t="shared" si="40"/>
        <v>1.0252276749999993</v>
      </c>
      <c r="AQ65" s="3">
        <f t="shared" si="40"/>
        <v>0.99960714999999944</v>
      </c>
      <c r="AR65" s="3">
        <f t="shared" si="40"/>
        <v>0.97398662499999933</v>
      </c>
      <c r="AS65" s="3">
        <f t="shared" si="40"/>
        <v>0.94836609999999943</v>
      </c>
      <c r="AT65" s="3">
        <f t="shared" si="40"/>
        <v>0.92274557499999943</v>
      </c>
      <c r="AU65" s="3">
        <f t="shared" si="40"/>
        <v>0.89712504999999942</v>
      </c>
      <c r="AV65" s="3">
        <f t="shared" si="40"/>
        <v>0.87150452499999942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0.14664000000000008</v>
      </c>
      <c r="C67" s="19">
        <f t="shared" ref="C67:C69" si="42">B67/40</f>
        <v>3.6660000000000017E-3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3.666E-3</v>
      </c>
      <c r="J67" s="17">
        <f t="shared" si="43"/>
        <v>3.666E-3</v>
      </c>
      <c r="K67" s="17">
        <f t="shared" si="43"/>
        <v>3.666E-3</v>
      </c>
      <c r="L67" s="17">
        <f t="shared" si="43"/>
        <v>3.666E-3</v>
      </c>
      <c r="M67" s="17">
        <f t="shared" si="43"/>
        <v>3.666E-3</v>
      </c>
      <c r="N67" s="17">
        <f t="shared" si="43"/>
        <v>3.666E-3</v>
      </c>
      <c r="O67" s="17">
        <f t="shared" si="43"/>
        <v>3.666E-3</v>
      </c>
      <c r="P67" s="17">
        <f t="shared" si="43"/>
        <v>3.666E-3</v>
      </c>
      <c r="Q67" s="17">
        <f t="shared" si="43"/>
        <v>3.666E-3</v>
      </c>
      <c r="R67" s="17">
        <f t="shared" si="43"/>
        <v>3.666E-3</v>
      </c>
      <c r="S67" s="17">
        <f t="shared" si="43"/>
        <v>3.666E-3</v>
      </c>
      <c r="T67" s="17">
        <f t="shared" si="43"/>
        <v>3.666E-3</v>
      </c>
      <c r="U67" s="17">
        <f t="shared" si="43"/>
        <v>3.666E-3</v>
      </c>
      <c r="V67" s="17">
        <f t="shared" si="43"/>
        <v>3.666E-3</v>
      </c>
      <c r="W67" s="17">
        <f t="shared" si="43"/>
        <v>3.666E-3</v>
      </c>
      <c r="X67" s="17">
        <f t="shared" si="43"/>
        <v>3.666E-3</v>
      </c>
      <c r="Y67" s="17">
        <f t="shared" si="43"/>
        <v>3.666E-3</v>
      </c>
      <c r="Z67" s="17">
        <f t="shared" si="43"/>
        <v>3.666E-3</v>
      </c>
      <c r="AA67" s="17">
        <f t="shared" si="43"/>
        <v>3.666E-3</v>
      </c>
      <c r="AB67" s="17">
        <f t="shared" si="43"/>
        <v>3.666E-3</v>
      </c>
      <c r="AC67" s="17">
        <f t="shared" si="43"/>
        <v>3.666E-3</v>
      </c>
      <c r="AD67" s="17">
        <f t="shared" si="43"/>
        <v>3.666E-3</v>
      </c>
      <c r="AE67" s="17">
        <f t="shared" si="43"/>
        <v>3.666E-3</v>
      </c>
      <c r="AF67" s="17">
        <f t="shared" si="43"/>
        <v>3.666E-3</v>
      </c>
      <c r="AG67" s="17">
        <f t="shared" si="43"/>
        <v>3.666E-3</v>
      </c>
      <c r="AH67" s="17">
        <f t="shared" si="43"/>
        <v>3.666E-3</v>
      </c>
      <c r="AI67" s="17">
        <f t="shared" si="43"/>
        <v>3.666E-3</v>
      </c>
      <c r="AJ67" s="17">
        <f t="shared" si="43"/>
        <v>3.666E-3</v>
      </c>
      <c r="AK67" s="17">
        <f t="shared" si="43"/>
        <v>3.666E-3</v>
      </c>
      <c r="AL67" s="17">
        <f t="shared" si="43"/>
        <v>3.666E-3</v>
      </c>
      <c r="AM67" s="17">
        <f t="shared" si="43"/>
        <v>3.666E-3</v>
      </c>
      <c r="AN67" s="17">
        <f t="shared" si="43"/>
        <v>3.666E-3</v>
      </c>
      <c r="AO67" s="17">
        <f t="shared" si="43"/>
        <v>3.666E-3</v>
      </c>
      <c r="AP67" s="17">
        <f t="shared" si="43"/>
        <v>3.666E-3</v>
      </c>
      <c r="AQ67" s="17">
        <f t="shared" si="43"/>
        <v>3.666E-3</v>
      </c>
      <c r="AR67" s="17">
        <f t="shared" si="43"/>
        <v>3.666E-3</v>
      </c>
      <c r="AS67" s="17">
        <f t="shared" si="43"/>
        <v>3.666E-3</v>
      </c>
      <c r="AT67" s="17">
        <f t="shared" si="43"/>
        <v>3.666E-3</v>
      </c>
      <c r="AU67" s="17">
        <f t="shared" si="43"/>
        <v>3.666E-3</v>
      </c>
      <c r="AV67" s="17">
        <f t="shared" si="43"/>
        <v>3.666E-3</v>
      </c>
    </row>
    <row r="68" spans="1:48" x14ac:dyDescent="0.25">
      <c r="A68" t="s">
        <v>20</v>
      </c>
      <c r="B68" s="17">
        <f t="shared" si="41"/>
        <v>12.368719999999987</v>
      </c>
      <c r="C68" s="19">
        <f t="shared" si="42"/>
        <v>0.30921799999999966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0.30921799999999999</v>
      </c>
      <c r="J68" s="17">
        <f t="shared" si="44"/>
        <v>0.30921799999999999</v>
      </c>
      <c r="K68" s="17">
        <f t="shared" si="44"/>
        <v>0.30921799999999999</v>
      </c>
      <c r="L68" s="17">
        <f t="shared" si="44"/>
        <v>0.30921799999999999</v>
      </c>
      <c r="M68" s="17">
        <f t="shared" si="44"/>
        <v>0.30921799999999999</v>
      </c>
      <c r="N68" s="17">
        <f t="shared" si="44"/>
        <v>0.30921799999999999</v>
      </c>
      <c r="O68" s="17">
        <f t="shared" si="44"/>
        <v>0.30921799999999999</v>
      </c>
      <c r="P68" s="17">
        <f t="shared" si="44"/>
        <v>0.30921799999999999</v>
      </c>
      <c r="Q68" s="17">
        <f t="shared" si="44"/>
        <v>0.30921799999999999</v>
      </c>
      <c r="R68" s="17">
        <f t="shared" si="44"/>
        <v>0.30921799999999999</v>
      </c>
      <c r="S68" s="17">
        <f t="shared" si="44"/>
        <v>0.30921799999999999</v>
      </c>
      <c r="T68" s="17">
        <f t="shared" si="44"/>
        <v>0.30921799999999999</v>
      </c>
      <c r="U68" s="17">
        <f t="shared" si="44"/>
        <v>0.30921799999999999</v>
      </c>
      <c r="V68" s="17">
        <f t="shared" si="44"/>
        <v>0.30921799999999999</v>
      </c>
      <c r="W68" s="17">
        <f t="shared" si="43"/>
        <v>0.30921799999999999</v>
      </c>
      <c r="X68" s="17">
        <f t="shared" si="43"/>
        <v>0.30921799999999999</v>
      </c>
      <c r="Y68" s="17">
        <f t="shared" si="43"/>
        <v>0.30921799999999999</v>
      </c>
      <c r="Z68" s="17">
        <f t="shared" si="43"/>
        <v>0.30921799999999999</v>
      </c>
      <c r="AA68" s="17">
        <f t="shared" si="43"/>
        <v>0.30921799999999999</v>
      </c>
      <c r="AB68" s="17">
        <f t="shared" si="43"/>
        <v>0.30921799999999999</v>
      </c>
      <c r="AC68" s="17">
        <f t="shared" si="43"/>
        <v>0.30921799999999999</v>
      </c>
      <c r="AD68" s="17">
        <f t="shared" si="43"/>
        <v>0.30921799999999999</v>
      </c>
      <c r="AE68" s="17">
        <f t="shared" si="43"/>
        <v>0.30921799999999999</v>
      </c>
      <c r="AF68" s="17">
        <f t="shared" si="43"/>
        <v>0.30921799999999999</v>
      </c>
      <c r="AG68" s="17">
        <f t="shared" si="43"/>
        <v>0.30921799999999999</v>
      </c>
      <c r="AH68" s="17">
        <f t="shared" si="43"/>
        <v>0.30921799999999999</v>
      </c>
      <c r="AI68" s="17">
        <f t="shared" si="43"/>
        <v>0.30921799999999999</v>
      </c>
      <c r="AJ68" s="17">
        <f t="shared" si="43"/>
        <v>0.30921799999999999</v>
      </c>
      <c r="AK68" s="17">
        <f t="shared" si="43"/>
        <v>0.30921799999999999</v>
      </c>
      <c r="AL68" s="17">
        <f t="shared" si="43"/>
        <v>0.30921799999999999</v>
      </c>
      <c r="AM68" s="17">
        <f t="shared" si="43"/>
        <v>0.30921799999999999</v>
      </c>
      <c r="AN68" s="17">
        <f t="shared" si="43"/>
        <v>0.30921799999999999</v>
      </c>
      <c r="AO68" s="17">
        <f t="shared" si="43"/>
        <v>0.30921799999999999</v>
      </c>
      <c r="AP68" s="17">
        <f t="shared" si="43"/>
        <v>0.30921799999999999</v>
      </c>
      <c r="AQ68" s="17">
        <f t="shared" si="43"/>
        <v>0.30921799999999999</v>
      </c>
      <c r="AR68" s="17">
        <f t="shared" si="43"/>
        <v>0.30921799999999999</v>
      </c>
      <c r="AS68" s="17">
        <f t="shared" si="43"/>
        <v>0.30921799999999999</v>
      </c>
      <c r="AT68" s="17">
        <f t="shared" si="43"/>
        <v>0.30921799999999999</v>
      </c>
      <c r="AU68" s="17">
        <f t="shared" si="43"/>
        <v>0.30921799999999999</v>
      </c>
      <c r="AV68" s="17">
        <f t="shared" si="43"/>
        <v>0.30921799999999999</v>
      </c>
    </row>
    <row r="69" spans="1:48" x14ac:dyDescent="0.25">
      <c r="A69" t="s">
        <v>32</v>
      </c>
      <c r="B69" s="17">
        <f t="shared" si="41"/>
        <v>10.472559999999998</v>
      </c>
      <c r="C69" s="19">
        <f t="shared" si="42"/>
        <v>0.26181399999999994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0.26181399999999999</v>
      </c>
      <c r="J69" s="17">
        <f t="shared" si="44"/>
        <v>0.26181399999999999</v>
      </c>
      <c r="K69" s="17">
        <f t="shared" si="44"/>
        <v>0.26181399999999999</v>
      </c>
      <c r="L69" s="17">
        <f t="shared" si="44"/>
        <v>0.26181399999999999</v>
      </c>
      <c r="M69" s="17">
        <f t="shared" si="44"/>
        <v>0.26181399999999999</v>
      </c>
      <c r="N69" s="17">
        <f t="shared" si="44"/>
        <v>0.26181399999999999</v>
      </c>
      <c r="O69" s="17">
        <f t="shared" si="44"/>
        <v>0.26181399999999999</v>
      </c>
      <c r="P69" s="17">
        <f t="shared" si="44"/>
        <v>0.26181399999999999</v>
      </c>
      <c r="Q69" s="17">
        <f t="shared" si="44"/>
        <v>0.26181399999999999</v>
      </c>
      <c r="R69" s="17">
        <f t="shared" si="44"/>
        <v>0.26181399999999999</v>
      </c>
      <c r="S69" s="17">
        <f t="shared" si="44"/>
        <v>0.26181399999999999</v>
      </c>
      <c r="T69" s="17">
        <f t="shared" si="44"/>
        <v>0.26181399999999999</v>
      </c>
      <c r="U69" s="17">
        <f t="shared" si="44"/>
        <v>0.26181399999999999</v>
      </c>
      <c r="V69" s="17">
        <f t="shared" si="44"/>
        <v>0.26181399999999999</v>
      </c>
      <c r="W69" s="17">
        <f t="shared" si="43"/>
        <v>0.26181399999999999</v>
      </c>
      <c r="X69" s="17">
        <f t="shared" si="43"/>
        <v>0.26181399999999999</v>
      </c>
      <c r="Y69" s="17">
        <f t="shared" si="43"/>
        <v>0.26181399999999999</v>
      </c>
      <c r="Z69" s="17">
        <f t="shared" si="43"/>
        <v>0.26181399999999999</v>
      </c>
      <c r="AA69" s="17">
        <f t="shared" si="43"/>
        <v>0.26181399999999999</v>
      </c>
      <c r="AB69" s="17">
        <f t="shared" si="43"/>
        <v>0.26181399999999999</v>
      </c>
      <c r="AC69" s="17">
        <f t="shared" si="43"/>
        <v>0.26181399999999999</v>
      </c>
      <c r="AD69" s="17">
        <f t="shared" si="43"/>
        <v>0.26181399999999999</v>
      </c>
      <c r="AE69" s="17">
        <f t="shared" si="43"/>
        <v>0.26181399999999999</v>
      </c>
      <c r="AF69" s="17">
        <f t="shared" si="43"/>
        <v>0.26181399999999999</v>
      </c>
      <c r="AG69" s="17">
        <f t="shared" si="43"/>
        <v>0.26181399999999999</v>
      </c>
      <c r="AH69" s="17">
        <f t="shared" si="43"/>
        <v>0.26181399999999999</v>
      </c>
      <c r="AI69" s="17">
        <f t="shared" si="43"/>
        <v>0.26181399999999999</v>
      </c>
      <c r="AJ69" s="17">
        <f t="shared" si="43"/>
        <v>0.26181399999999999</v>
      </c>
      <c r="AK69" s="17">
        <f t="shared" si="43"/>
        <v>0.26181399999999999</v>
      </c>
      <c r="AL69" s="17">
        <f t="shared" si="43"/>
        <v>0.26181399999999999</v>
      </c>
      <c r="AM69" s="17">
        <f t="shared" si="43"/>
        <v>0.26181399999999999</v>
      </c>
      <c r="AN69" s="17">
        <f t="shared" si="43"/>
        <v>0.26181399999999999</v>
      </c>
      <c r="AO69" s="17">
        <f t="shared" si="43"/>
        <v>0.26181399999999999</v>
      </c>
      <c r="AP69" s="17">
        <f t="shared" si="43"/>
        <v>0.26181399999999999</v>
      </c>
      <c r="AQ69" s="17">
        <f t="shared" si="43"/>
        <v>0.26181399999999999</v>
      </c>
      <c r="AR69" s="17">
        <f t="shared" si="43"/>
        <v>0.26181399999999999</v>
      </c>
      <c r="AS69" s="17">
        <f t="shared" si="43"/>
        <v>0.26181399999999999</v>
      </c>
      <c r="AT69" s="17">
        <f t="shared" si="43"/>
        <v>0.26181399999999999</v>
      </c>
      <c r="AU69" s="17">
        <f t="shared" si="43"/>
        <v>0.26181399999999999</v>
      </c>
      <c r="AV69" s="17">
        <f t="shared" si="43"/>
        <v>0.26181399999999999</v>
      </c>
    </row>
    <row r="70" spans="1:48" s="1" customFormat="1" x14ac:dyDescent="0.25">
      <c r="A70" s="1" t="s">
        <v>33</v>
      </c>
      <c r="B70" s="3">
        <f>SUM(B67:B69)</f>
        <v>22.987919999999985</v>
      </c>
      <c r="C70" s="3">
        <f>SUM(C67:C69)</f>
        <v>0.5746979999999996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0.57469799999999993</v>
      </c>
      <c r="J70" s="3">
        <f t="shared" si="45"/>
        <v>0.57469799999999993</v>
      </c>
      <c r="K70" s="3">
        <f t="shared" si="45"/>
        <v>0.57469799999999993</v>
      </c>
      <c r="L70" s="3">
        <f t="shared" si="45"/>
        <v>0.57469799999999993</v>
      </c>
      <c r="M70" s="3">
        <f t="shared" si="45"/>
        <v>0.57469799999999993</v>
      </c>
      <c r="N70" s="3">
        <f t="shared" si="45"/>
        <v>0.57469799999999993</v>
      </c>
      <c r="O70" s="3">
        <f t="shared" si="45"/>
        <v>0.57469799999999993</v>
      </c>
      <c r="P70" s="3">
        <f t="shared" si="45"/>
        <v>0.57469799999999993</v>
      </c>
      <c r="Q70" s="3">
        <f t="shared" si="45"/>
        <v>0.57469799999999993</v>
      </c>
      <c r="R70" s="3">
        <f t="shared" si="45"/>
        <v>0.57469799999999993</v>
      </c>
      <c r="S70" s="3">
        <f t="shared" si="45"/>
        <v>0.57469799999999993</v>
      </c>
      <c r="T70" s="3">
        <f t="shared" si="45"/>
        <v>0.57469799999999993</v>
      </c>
      <c r="U70" s="3">
        <f t="shared" si="45"/>
        <v>0.57469799999999993</v>
      </c>
      <c r="V70" s="3">
        <f t="shared" si="45"/>
        <v>0.57469799999999993</v>
      </c>
      <c r="W70" s="3">
        <f t="shared" si="45"/>
        <v>0.57469799999999993</v>
      </c>
      <c r="X70" s="3">
        <f t="shared" si="45"/>
        <v>0.57469799999999993</v>
      </c>
      <c r="Y70" s="3">
        <f t="shared" si="45"/>
        <v>0.57469799999999993</v>
      </c>
      <c r="Z70" s="3">
        <f t="shared" si="45"/>
        <v>0.57469799999999993</v>
      </c>
      <c r="AA70" s="3">
        <f t="shared" si="45"/>
        <v>0.57469799999999993</v>
      </c>
      <c r="AB70" s="3">
        <f t="shared" si="45"/>
        <v>0.57469799999999993</v>
      </c>
      <c r="AC70" s="3">
        <f t="shared" si="45"/>
        <v>0.57469799999999993</v>
      </c>
      <c r="AD70" s="3">
        <f t="shared" si="45"/>
        <v>0.57469799999999993</v>
      </c>
      <c r="AE70" s="3">
        <f t="shared" si="45"/>
        <v>0.57469799999999993</v>
      </c>
      <c r="AF70" s="3">
        <f t="shared" si="45"/>
        <v>0.57469799999999993</v>
      </c>
      <c r="AG70" s="3">
        <f t="shared" si="45"/>
        <v>0.57469799999999993</v>
      </c>
      <c r="AH70" s="3">
        <f t="shared" si="45"/>
        <v>0.57469799999999993</v>
      </c>
      <c r="AI70" s="3">
        <f t="shared" si="45"/>
        <v>0.57469799999999993</v>
      </c>
      <c r="AJ70" s="3">
        <f t="shared" si="45"/>
        <v>0.57469799999999993</v>
      </c>
      <c r="AK70" s="3">
        <f t="shared" si="45"/>
        <v>0.57469799999999993</v>
      </c>
      <c r="AL70" s="3">
        <f t="shared" si="45"/>
        <v>0.57469799999999993</v>
      </c>
      <c r="AM70" s="3">
        <f t="shared" si="45"/>
        <v>0.57469799999999993</v>
      </c>
      <c r="AN70" s="3">
        <f t="shared" si="45"/>
        <v>0.57469799999999993</v>
      </c>
      <c r="AO70" s="3">
        <f t="shared" si="45"/>
        <v>0.57469799999999993</v>
      </c>
      <c r="AP70" s="3">
        <f t="shared" si="45"/>
        <v>0.57469799999999993</v>
      </c>
      <c r="AQ70" s="3">
        <f t="shared" si="45"/>
        <v>0.57469799999999993</v>
      </c>
      <c r="AR70" s="3">
        <f t="shared" si="45"/>
        <v>0.57469799999999993</v>
      </c>
      <c r="AS70" s="3">
        <f t="shared" si="45"/>
        <v>0.57469799999999993</v>
      </c>
      <c r="AT70" s="3">
        <f t="shared" si="45"/>
        <v>0.57469799999999993</v>
      </c>
      <c r="AU70" s="3">
        <f t="shared" si="45"/>
        <v>0.57469799999999993</v>
      </c>
      <c r="AV70" s="3">
        <f t="shared" si="45"/>
        <v>0.57469799999999993</v>
      </c>
    </row>
    <row r="72" spans="1:48" x14ac:dyDescent="0.25">
      <c r="A72" s="1" t="s">
        <v>34</v>
      </c>
      <c r="B72" s="17">
        <f>B70+B65</f>
        <v>77.832110499999985</v>
      </c>
      <c r="C72" s="17">
        <f>C70+C65</f>
        <v>1.9458027624999996</v>
      </c>
      <c r="G72" s="17">
        <f>G70+G65</f>
        <v>0</v>
      </c>
      <c r="H72" s="17">
        <f t="shared" ref="H72:AV72" si="46">H70+H65</f>
        <v>0</v>
      </c>
      <c r="I72" s="17">
        <f t="shared" si="46"/>
        <v>2.4454029999999998</v>
      </c>
      <c r="J72" s="17">
        <f t="shared" si="46"/>
        <v>2.4197824749999999</v>
      </c>
      <c r="K72" s="17">
        <f t="shared" si="46"/>
        <v>2.39416195</v>
      </c>
      <c r="L72" s="17">
        <f t="shared" si="46"/>
        <v>2.3685414250000001</v>
      </c>
      <c r="M72" s="17">
        <f t="shared" si="46"/>
        <v>2.3429209000000002</v>
      </c>
      <c r="N72" s="17">
        <f t="shared" si="46"/>
        <v>2.3173003750000003</v>
      </c>
      <c r="O72" s="17">
        <f t="shared" si="46"/>
        <v>2.2916798499999995</v>
      </c>
      <c r="P72" s="17">
        <f t="shared" si="46"/>
        <v>2.2660593249999996</v>
      </c>
      <c r="Q72" s="17">
        <f t="shared" si="46"/>
        <v>2.2404387999999997</v>
      </c>
      <c r="R72" s="17">
        <f t="shared" si="46"/>
        <v>2.2148182749999998</v>
      </c>
      <c r="S72" s="17">
        <f t="shared" si="46"/>
        <v>2.1891977499999999</v>
      </c>
      <c r="T72" s="17">
        <f t="shared" si="46"/>
        <v>2.163577225</v>
      </c>
      <c r="U72" s="17">
        <f t="shared" si="46"/>
        <v>2.1379566999999997</v>
      </c>
      <c r="V72" s="17">
        <f t="shared" si="46"/>
        <v>2.1123361749999994</v>
      </c>
      <c r="W72" s="17">
        <f t="shared" si="46"/>
        <v>2.0867156499999995</v>
      </c>
      <c r="X72" s="17">
        <f t="shared" si="46"/>
        <v>2.0610951249999996</v>
      </c>
      <c r="Y72" s="17">
        <f t="shared" si="46"/>
        <v>2.0354745999999997</v>
      </c>
      <c r="Z72" s="17">
        <f t="shared" si="46"/>
        <v>2.0098540749999998</v>
      </c>
      <c r="AA72" s="17">
        <f t="shared" si="46"/>
        <v>1.9842335499999997</v>
      </c>
      <c r="AB72" s="17">
        <f t="shared" si="46"/>
        <v>1.9586130249999996</v>
      </c>
      <c r="AC72" s="17">
        <f t="shared" si="46"/>
        <v>1.9329924999999994</v>
      </c>
      <c r="AD72" s="17">
        <f t="shared" si="46"/>
        <v>1.9073719749999996</v>
      </c>
      <c r="AE72" s="17">
        <f t="shared" si="46"/>
        <v>1.8817514499999997</v>
      </c>
      <c r="AF72" s="17">
        <f t="shared" si="46"/>
        <v>1.8561309249999995</v>
      </c>
      <c r="AG72" s="17">
        <f t="shared" si="46"/>
        <v>1.8305103999999994</v>
      </c>
      <c r="AH72" s="17">
        <f t="shared" si="46"/>
        <v>1.8048898749999995</v>
      </c>
      <c r="AI72" s="17">
        <f t="shared" si="46"/>
        <v>1.7792693499999994</v>
      </c>
      <c r="AJ72" s="17">
        <f t="shared" si="46"/>
        <v>1.7536488249999993</v>
      </c>
      <c r="AK72" s="17">
        <f t="shared" si="46"/>
        <v>1.7280282999999994</v>
      </c>
      <c r="AL72" s="17">
        <f t="shared" si="46"/>
        <v>1.7024077749999993</v>
      </c>
      <c r="AM72" s="17">
        <f t="shared" si="46"/>
        <v>1.6767872499999994</v>
      </c>
      <c r="AN72" s="17">
        <f t="shared" si="46"/>
        <v>1.6511667249999993</v>
      </c>
      <c r="AO72" s="17">
        <f t="shared" si="46"/>
        <v>1.6255461999999994</v>
      </c>
      <c r="AP72" s="17">
        <f t="shared" si="46"/>
        <v>1.5999256749999993</v>
      </c>
      <c r="AQ72" s="17">
        <f t="shared" si="46"/>
        <v>1.5743051499999994</v>
      </c>
      <c r="AR72" s="17">
        <f t="shared" si="46"/>
        <v>1.5486846249999993</v>
      </c>
      <c r="AS72" s="17">
        <f t="shared" si="46"/>
        <v>1.5230640999999994</v>
      </c>
      <c r="AT72" s="17">
        <f t="shared" si="46"/>
        <v>1.4974435749999992</v>
      </c>
      <c r="AU72" s="17">
        <f t="shared" si="46"/>
        <v>1.4718230499999994</v>
      </c>
      <c r="AV72" s="17">
        <f t="shared" si="46"/>
        <v>1.4462025249999995</v>
      </c>
    </row>
    <row r="74" spans="1:48" x14ac:dyDescent="0.25">
      <c r="A74" t="s">
        <v>35</v>
      </c>
      <c r="B74" s="17">
        <f t="shared" ref="B74" si="47">SUM(G74:AV74)</f>
        <v>-9.6000000000000068</v>
      </c>
      <c r="C74" s="19">
        <f>B74/40</f>
        <v>-0.24000000000000016</v>
      </c>
      <c r="G74">
        <f>-G54</f>
        <v>0</v>
      </c>
      <c r="H74">
        <f t="shared" ref="H74" si="48">-H54</f>
        <v>0</v>
      </c>
      <c r="I74" s="17">
        <f>I54</f>
        <v>-0.24</v>
      </c>
      <c r="J74" s="17">
        <f t="shared" ref="J74:AV74" si="49">J54</f>
        <v>-0.24</v>
      </c>
      <c r="K74" s="17">
        <f t="shared" si="49"/>
        <v>-0.24</v>
      </c>
      <c r="L74" s="17">
        <f t="shared" si="49"/>
        <v>-0.24</v>
      </c>
      <c r="M74" s="17">
        <f t="shared" si="49"/>
        <v>-0.24</v>
      </c>
      <c r="N74" s="17">
        <f t="shared" si="49"/>
        <v>-0.24</v>
      </c>
      <c r="O74" s="17">
        <f t="shared" si="49"/>
        <v>-0.24</v>
      </c>
      <c r="P74" s="17">
        <f t="shared" si="49"/>
        <v>-0.24</v>
      </c>
      <c r="Q74" s="17">
        <f t="shared" si="49"/>
        <v>-0.24</v>
      </c>
      <c r="R74" s="17">
        <f t="shared" si="49"/>
        <v>-0.24</v>
      </c>
      <c r="S74" s="17">
        <f t="shared" si="49"/>
        <v>-0.24</v>
      </c>
      <c r="T74" s="17">
        <f t="shared" si="49"/>
        <v>-0.24</v>
      </c>
      <c r="U74" s="17">
        <f t="shared" si="49"/>
        <v>-0.24</v>
      </c>
      <c r="V74" s="17">
        <f t="shared" si="49"/>
        <v>-0.24</v>
      </c>
      <c r="W74" s="17">
        <f t="shared" si="49"/>
        <v>-0.24</v>
      </c>
      <c r="X74" s="17">
        <f t="shared" si="49"/>
        <v>-0.24</v>
      </c>
      <c r="Y74" s="17">
        <f t="shared" si="49"/>
        <v>-0.24</v>
      </c>
      <c r="Z74" s="17">
        <f t="shared" si="49"/>
        <v>-0.24</v>
      </c>
      <c r="AA74" s="17">
        <f t="shared" si="49"/>
        <v>-0.24</v>
      </c>
      <c r="AB74" s="17">
        <f t="shared" si="49"/>
        <v>-0.24</v>
      </c>
      <c r="AC74" s="17">
        <f t="shared" si="49"/>
        <v>-0.24</v>
      </c>
      <c r="AD74" s="17">
        <f t="shared" si="49"/>
        <v>-0.24</v>
      </c>
      <c r="AE74" s="17">
        <f t="shared" si="49"/>
        <v>-0.24</v>
      </c>
      <c r="AF74" s="17">
        <f t="shared" si="49"/>
        <v>-0.24</v>
      </c>
      <c r="AG74" s="17">
        <f t="shared" si="49"/>
        <v>-0.24</v>
      </c>
      <c r="AH74" s="17">
        <f t="shared" si="49"/>
        <v>-0.24</v>
      </c>
      <c r="AI74" s="17">
        <f t="shared" si="49"/>
        <v>-0.24</v>
      </c>
      <c r="AJ74" s="17">
        <f t="shared" si="49"/>
        <v>-0.24</v>
      </c>
      <c r="AK74" s="17">
        <f t="shared" si="49"/>
        <v>-0.24</v>
      </c>
      <c r="AL74" s="17">
        <f t="shared" si="49"/>
        <v>-0.24</v>
      </c>
      <c r="AM74" s="17">
        <f t="shared" si="49"/>
        <v>-0.24</v>
      </c>
      <c r="AN74" s="17">
        <f t="shared" si="49"/>
        <v>-0.24</v>
      </c>
      <c r="AO74" s="17">
        <f t="shared" si="49"/>
        <v>-0.24</v>
      </c>
      <c r="AP74" s="17">
        <f t="shared" si="49"/>
        <v>-0.24</v>
      </c>
      <c r="AQ74" s="17">
        <f t="shared" si="49"/>
        <v>-0.24</v>
      </c>
      <c r="AR74" s="17">
        <f t="shared" si="49"/>
        <v>-0.24</v>
      </c>
      <c r="AS74" s="17">
        <f t="shared" si="49"/>
        <v>-0.24</v>
      </c>
      <c r="AT74" s="17">
        <f t="shared" si="49"/>
        <v>-0.24</v>
      </c>
      <c r="AU74" s="17">
        <f t="shared" si="49"/>
        <v>-0.24</v>
      </c>
      <c r="AV74" s="17">
        <f t="shared" si="49"/>
        <v>-0.24</v>
      </c>
    </row>
    <row r="76" spans="1:48" s="1" customFormat="1" x14ac:dyDescent="0.25">
      <c r="A76" s="1" t="s">
        <v>22</v>
      </c>
      <c r="B76" s="3">
        <f>B74+B72</f>
        <v>68.232110499999976</v>
      </c>
      <c r="C76" s="13">
        <f>C74+C72</f>
        <v>1.7058027624999994</v>
      </c>
      <c r="G76" s="3">
        <f>G74+G72</f>
        <v>0</v>
      </c>
      <c r="H76" s="3">
        <f t="shared" ref="H76:AV76" si="50">H74+H72</f>
        <v>0</v>
      </c>
      <c r="I76" s="3">
        <f t="shared" si="50"/>
        <v>2.2054029999999996</v>
      </c>
      <c r="J76" s="3">
        <f t="shared" si="50"/>
        <v>2.1797824749999997</v>
      </c>
      <c r="K76" s="3">
        <f t="shared" si="50"/>
        <v>2.1541619499999998</v>
      </c>
      <c r="L76" s="3">
        <f t="shared" si="50"/>
        <v>2.1285414249999999</v>
      </c>
      <c r="M76" s="3">
        <f t="shared" si="50"/>
        <v>2.1029209</v>
      </c>
      <c r="N76" s="3">
        <f t="shared" si="50"/>
        <v>2.0773003750000001</v>
      </c>
      <c r="O76" s="3">
        <f t="shared" si="50"/>
        <v>2.0516798499999993</v>
      </c>
      <c r="P76" s="3">
        <f t="shared" si="50"/>
        <v>2.0260593249999994</v>
      </c>
      <c r="Q76" s="3">
        <f t="shared" si="50"/>
        <v>2.0004387999999995</v>
      </c>
      <c r="R76" s="3">
        <f t="shared" si="50"/>
        <v>1.9748182749999998</v>
      </c>
      <c r="S76" s="3">
        <f t="shared" si="50"/>
        <v>1.94919775</v>
      </c>
      <c r="T76" s="3">
        <f t="shared" si="50"/>
        <v>1.9235772250000001</v>
      </c>
      <c r="U76" s="3">
        <f t="shared" si="50"/>
        <v>1.8979566999999997</v>
      </c>
      <c r="V76" s="3">
        <f t="shared" si="50"/>
        <v>1.8723361749999994</v>
      </c>
      <c r="W76" s="3">
        <f t="shared" si="50"/>
        <v>1.8467156499999995</v>
      </c>
      <c r="X76" s="3">
        <f t="shared" si="50"/>
        <v>1.8210951249999996</v>
      </c>
      <c r="Y76" s="3">
        <f t="shared" si="50"/>
        <v>1.7954745999999997</v>
      </c>
      <c r="Z76" s="3">
        <f t="shared" si="50"/>
        <v>1.7698540749999998</v>
      </c>
      <c r="AA76" s="3">
        <f t="shared" si="50"/>
        <v>1.7442335499999997</v>
      </c>
      <c r="AB76" s="3">
        <f t="shared" si="50"/>
        <v>1.7186130249999996</v>
      </c>
      <c r="AC76" s="3">
        <f t="shared" si="50"/>
        <v>1.6929924999999995</v>
      </c>
      <c r="AD76" s="3">
        <f t="shared" si="50"/>
        <v>1.6673719749999996</v>
      </c>
      <c r="AE76" s="3">
        <f t="shared" si="50"/>
        <v>1.6417514499999997</v>
      </c>
      <c r="AF76" s="3">
        <f t="shared" si="50"/>
        <v>1.6161309249999996</v>
      </c>
      <c r="AG76" s="3">
        <f t="shared" si="50"/>
        <v>1.5905103999999994</v>
      </c>
      <c r="AH76" s="3">
        <f t="shared" si="50"/>
        <v>1.5648898749999995</v>
      </c>
      <c r="AI76" s="3">
        <f t="shared" si="50"/>
        <v>1.5392693499999994</v>
      </c>
      <c r="AJ76" s="3">
        <f t="shared" si="50"/>
        <v>1.5136488249999993</v>
      </c>
      <c r="AK76" s="3">
        <f t="shared" si="50"/>
        <v>1.4880282999999994</v>
      </c>
      <c r="AL76" s="3">
        <f t="shared" si="50"/>
        <v>1.4624077749999993</v>
      </c>
      <c r="AM76" s="3">
        <f t="shared" si="50"/>
        <v>1.4367872499999994</v>
      </c>
      <c r="AN76" s="3">
        <f t="shared" si="50"/>
        <v>1.4111667249999993</v>
      </c>
      <c r="AO76" s="3">
        <f t="shared" si="50"/>
        <v>1.3855461999999994</v>
      </c>
      <c r="AP76" s="3">
        <f t="shared" si="50"/>
        <v>1.3599256749999993</v>
      </c>
      <c r="AQ76" s="3">
        <f t="shared" si="50"/>
        <v>1.3343051499999994</v>
      </c>
      <c r="AR76" s="3">
        <f t="shared" si="50"/>
        <v>1.3086846249999993</v>
      </c>
      <c r="AS76" s="3">
        <f t="shared" si="50"/>
        <v>1.2830640999999994</v>
      </c>
      <c r="AT76" s="3">
        <f t="shared" si="50"/>
        <v>1.2574435749999993</v>
      </c>
      <c r="AU76" s="3">
        <f t="shared" si="50"/>
        <v>1.2318230499999994</v>
      </c>
      <c r="AV76" s="3">
        <f t="shared" si="50"/>
        <v>1.2062025249999995</v>
      </c>
    </row>
    <row r="77" spans="1:48" x14ac:dyDescent="0.25">
      <c r="A7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C167-CAAA-44FE-A235-FDB490176EC4}">
  <dimension ref="A1:BB77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97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32534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16.266999999999999</v>
      </c>
      <c r="I18" s="12">
        <f>B19</f>
        <v>32.533999999999999</v>
      </c>
      <c r="J18" s="4">
        <f>I21</f>
        <v>31.801984999999998</v>
      </c>
      <c r="K18" s="4">
        <f t="shared" ref="K18:AV18" si="4">J21</f>
        <v>31.069969999999998</v>
      </c>
      <c r="L18" s="4">
        <f t="shared" si="4"/>
        <v>30.337954999999997</v>
      </c>
      <c r="M18" s="4">
        <f t="shared" si="4"/>
        <v>29.605939999999997</v>
      </c>
      <c r="N18" s="4">
        <f t="shared" si="4"/>
        <v>28.873924999999996</v>
      </c>
      <c r="O18" s="4">
        <f t="shared" si="4"/>
        <v>28.141909999999996</v>
      </c>
      <c r="P18" s="4">
        <f t="shared" si="4"/>
        <v>27.409894999999995</v>
      </c>
      <c r="Q18" s="4">
        <f t="shared" si="4"/>
        <v>26.677879999999995</v>
      </c>
      <c r="R18" s="4">
        <f t="shared" si="4"/>
        <v>25.945864999999994</v>
      </c>
      <c r="S18" s="4">
        <f t="shared" si="4"/>
        <v>25.213849999999994</v>
      </c>
      <c r="T18" s="4">
        <f t="shared" si="4"/>
        <v>24.481834999999993</v>
      </c>
      <c r="U18" s="4">
        <f t="shared" si="4"/>
        <v>23.749819999999993</v>
      </c>
      <c r="V18" s="4">
        <f t="shared" si="4"/>
        <v>23.017804999999992</v>
      </c>
      <c r="W18" s="4">
        <f t="shared" si="4"/>
        <v>22.285789999999992</v>
      </c>
      <c r="X18" s="4">
        <f t="shared" si="4"/>
        <v>21.553774999999991</v>
      </c>
      <c r="Y18" s="4">
        <f t="shared" si="4"/>
        <v>20.82175999999999</v>
      </c>
      <c r="Z18" s="4">
        <f t="shared" si="4"/>
        <v>20.08974499999999</v>
      </c>
      <c r="AA18" s="4">
        <f t="shared" si="4"/>
        <v>19.357729999999989</v>
      </c>
      <c r="AB18" s="4">
        <f t="shared" si="4"/>
        <v>18.625714999999989</v>
      </c>
      <c r="AC18" s="4">
        <f t="shared" si="4"/>
        <v>17.893699999999988</v>
      </c>
      <c r="AD18" s="4">
        <f t="shared" si="4"/>
        <v>17.161684999999988</v>
      </c>
      <c r="AE18" s="4">
        <f t="shared" si="4"/>
        <v>16.429669999999987</v>
      </c>
      <c r="AF18" s="4">
        <f t="shared" si="4"/>
        <v>15.697654999999987</v>
      </c>
      <c r="AG18" s="4">
        <f t="shared" si="4"/>
        <v>14.965639999999986</v>
      </c>
      <c r="AH18" s="4">
        <f t="shared" si="4"/>
        <v>14.233624999999986</v>
      </c>
      <c r="AI18" s="4">
        <f t="shared" si="4"/>
        <v>13.501609999999985</v>
      </c>
      <c r="AJ18" s="4">
        <f t="shared" si="4"/>
        <v>12.769594999999985</v>
      </c>
      <c r="AK18" s="4">
        <f t="shared" si="4"/>
        <v>12.037579999999984</v>
      </c>
      <c r="AL18" s="4">
        <f t="shared" si="4"/>
        <v>11.305564999999984</v>
      </c>
      <c r="AM18" s="4">
        <f t="shared" si="4"/>
        <v>10.573549999999983</v>
      </c>
      <c r="AN18" s="4">
        <f t="shared" si="4"/>
        <v>9.8415349999999826</v>
      </c>
      <c r="AO18" s="4">
        <f t="shared" si="4"/>
        <v>9.1095199999999821</v>
      </c>
      <c r="AP18" s="4">
        <f t="shared" si="4"/>
        <v>8.3775049999999815</v>
      </c>
      <c r="AQ18" s="4">
        <f t="shared" si="4"/>
        <v>7.6454899999999819</v>
      </c>
      <c r="AR18" s="4">
        <f t="shared" si="4"/>
        <v>6.9134749999999823</v>
      </c>
      <c r="AS18" s="4">
        <f t="shared" si="4"/>
        <v>6.1814599999999826</v>
      </c>
      <c r="AT18" s="4">
        <f t="shared" si="4"/>
        <v>5.449444999999983</v>
      </c>
      <c r="AU18" s="4">
        <f t="shared" si="4"/>
        <v>4.7174299999999834</v>
      </c>
      <c r="AV18" s="4">
        <f t="shared" si="4"/>
        <v>3.9854149999999833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v>32.533999999999999</v>
      </c>
      <c r="E19" s="4"/>
      <c r="F19" s="4"/>
      <c r="G19" s="12">
        <f>B19/2</f>
        <v>16.266999999999999</v>
      </c>
      <c r="H19" s="12">
        <f>G19</f>
        <v>16.266999999999999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29.280600000000014</v>
      </c>
      <c r="C20" s="3">
        <f>B19/40</f>
        <v>0.81335000000000002</v>
      </c>
      <c r="D20" s="3"/>
      <c r="E20" s="14"/>
      <c r="F20" s="14"/>
      <c r="G20" s="15">
        <v>0</v>
      </c>
      <c r="H20" s="15">
        <v>0</v>
      </c>
      <c r="I20" s="14">
        <f>($I$18*0.9)/40</f>
        <v>0.73201499999999997</v>
      </c>
      <c r="J20" s="14">
        <f t="shared" ref="J20:AV20" si="5">($I$18*0.9)/40</f>
        <v>0.73201499999999997</v>
      </c>
      <c r="K20" s="14">
        <f t="shared" si="5"/>
        <v>0.73201499999999997</v>
      </c>
      <c r="L20" s="14">
        <f t="shared" si="5"/>
        <v>0.73201499999999997</v>
      </c>
      <c r="M20" s="14">
        <f t="shared" si="5"/>
        <v>0.73201499999999997</v>
      </c>
      <c r="N20" s="14">
        <f t="shared" si="5"/>
        <v>0.73201499999999997</v>
      </c>
      <c r="O20" s="14">
        <f t="shared" si="5"/>
        <v>0.73201499999999997</v>
      </c>
      <c r="P20" s="14">
        <f t="shared" si="5"/>
        <v>0.73201499999999997</v>
      </c>
      <c r="Q20" s="14">
        <f t="shared" si="5"/>
        <v>0.73201499999999997</v>
      </c>
      <c r="R20" s="14">
        <f t="shared" si="5"/>
        <v>0.73201499999999997</v>
      </c>
      <c r="S20" s="14">
        <f t="shared" si="5"/>
        <v>0.73201499999999997</v>
      </c>
      <c r="T20" s="14">
        <f t="shared" si="5"/>
        <v>0.73201499999999997</v>
      </c>
      <c r="U20" s="14">
        <f t="shared" si="5"/>
        <v>0.73201499999999997</v>
      </c>
      <c r="V20" s="14">
        <f t="shared" si="5"/>
        <v>0.73201499999999997</v>
      </c>
      <c r="W20" s="14">
        <f t="shared" si="5"/>
        <v>0.73201499999999997</v>
      </c>
      <c r="X20" s="14">
        <f t="shared" si="5"/>
        <v>0.73201499999999997</v>
      </c>
      <c r="Y20" s="14">
        <f t="shared" si="5"/>
        <v>0.73201499999999997</v>
      </c>
      <c r="Z20" s="14">
        <f t="shared" si="5"/>
        <v>0.73201499999999997</v>
      </c>
      <c r="AA20" s="14">
        <f t="shared" si="5"/>
        <v>0.73201499999999997</v>
      </c>
      <c r="AB20" s="14">
        <f t="shared" si="5"/>
        <v>0.73201499999999997</v>
      </c>
      <c r="AC20" s="14">
        <f t="shared" si="5"/>
        <v>0.73201499999999997</v>
      </c>
      <c r="AD20" s="14">
        <f t="shared" si="5"/>
        <v>0.73201499999999997</v>
      </c>
      <c r="AE20" s="14">
        <f t="shared" si="5"/>
        <v>0.73201499999999997</v>
      </c>
      <c r="AF20" s="14">
        <f t="shared" si="5"/>
        <v>0.73201499999999997</v>
      </c>
      <c r="AG20" s="14">
        <f t="shared" si="5"/>
        <v>0.73201499999999997</v>
      </c>
      <c r="AH20" s="14">
        <f t="shared" si="5"/>
        <v>0.73201499999999997</v>
      </c>
      <c r="AI20" s="14">
        <f t="shared" si="5"/>
        <v>0.73201499999999997</v>
      </c>
      <c r="AJ20" s="14">
        <f t="shared" si="5"/>
        <v>0.73201499999999997</v>
      </c>
      <c r="AK20" s="14">
        <f t="shared" si="5"/>
        <v>0.73201499999999997</v>
      </c>
      <c r="AL20" s="14">
        <f t="shared" si="5"/>
        <v>0.73201499999999997</v>
      </c>
      <c r="AM20" s="14">
        <f t="shared" si="5"/>
        <v>0.73201499999999997</v>
      </c>
      <c r="AN20" s="14">
        <f t="shared" si="5"/>
        <v>0.73201499999999997</v>
      </c>
      <c r="AO20" s="14">
        <f t="shared" si="5"/>
        <v>0.73201499999999997</v>
      </c>
      <c r="AP20" s="14">
        <f t="shared" si="5"/>
        <v>0.73201499999999997</v>
      </c>
      <c r="AQ20" s="14">
        <f t="shared" si="5"/>
        <v>0.73201499999999997</v>
      </c>
      <c r="AR20" s="14">
        <f t="shared" si="5"/>
        <v>0.73201499999999997</v>
      </c>
      <c r="AS20" s="14">
        <f t="shared" si="5"/>
        <v>0.73201499999999997</v>
      </c>
      <c r="AT20" s="14">
        <f t="shared" si="5"/>
        <v>0.73201499999999997</v>
      </c>
      <c r="AU20" s="14">
        <f t="shared" si="5"/>
        <v>0.73201499999999997</v>
      </c>
      <c r="AV20" s="14">
        <f t="shared" si="5"/>
        <v>0.73201499999999997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16.266999999999999</v>
      </c>
      <c r="H21" s="4">
        <f t="shared" ref="H21:AV21" si="6">H18+H19-H20</f>
        <v>32.533999999999999</v>
      </c>
      <c r="I21" s="4">
        <f t="shared" si="6"/>
        <v>31.801984999999998</v>
      </c>
      <c r="J21" s="4">
        <f t="shared" si="6"/>
        <v>31.069969999999998</v>
      </c>
      <c r="K21" s="4">
        <f t="shared" si="6"/>
        <v>30.337954999999997</v>
      </c>
      <c r="L21" s="4">
        <f t="shared" si="6"/>
        <v>29.605939999999997</v>
      </c>
      <c r="M21" s="4">
        <f t="shared" si="6"/>
        <v>28.873924999999996</v>
      </c>
      <c r="N21" s="4">
        <f t="shared" si="6"/>
        <v>28.141909999999996</v>
      </c>
      <c r="O21" s="4">
        <f t="shared" si="6"/>
        <v>27.409894999999995</v>
      </c>
      <c r="P21" s="4">
        <f t="shared" si="6"/>
        <v>26.677879999999995</v>
      </c>
      <c r="Q21" s="4">
        <f t="shared" si="6"/>
        <v>25.945864999999994</v>
      </c>
      <c r="R21" s="4">
        <f t="shared" si="6"/>
        <v>25.213849999999994</v>
      </c>
      <c r="S21" s="4">
        <f t="shared" si="6"/>
        <v>24.481834999999993</v>
      </c>
      <c r="T21" s="4">
        <f t="shared" si="6"/>
        <v>23.749819999999993</v>
      </c>
      <c r="U21" s="4">
        <f t="shared" si="6"/>
        <v>23.017804999999992</v>
      </c>
      <c r="V21" s="4">
        <f t="shared" si="6"/>
        <v>22.285789999999992</v>
      </c>
      <c r="W21" s="4">
        <f t="shared" si="6"/>
        <v>21.553774999999991</v>
      </c>
      <c r="X21" s="4">
        <f t="shared" si="6"/>
        <v>20.82175999999999</v>
      </c>
      <c r="Y21" s="4">
        <f t="shared" si="6"/>
        <v>20.08974499999999</v>
      </c>
      <c r="Z21" s="4">
        <f t="shared" si="6"/>
        <v>19.357729999999989</v>
      </c>
      <c r="AA21" s="4">
        <f t="shared" si="6"/>
        <v>18.625714999999989</v>
      </c>
      <c r="AB21" s="4">
        <f t="shared" si="6"/>
        <v>17.893699999999988</v>
      </c>
      <c r="AC21" s="4">
        <f t="shared" si="6"/>
        <v>17.161684999999988</v>
      </c>
      <c r="AD21" s="4">
        <f t="shared" si="6"/>
        <v>16.429669999999987</v>
      </c>
      <c r="AE21" s="4">
        <f t="shared" si="6"/>
        <v>15.697654999999987</v>
      </c>
      <c r="AF21" s="4">
        <f t="shared" si="6"/>
        <v>14.965639999999986</v>
      </c>
      <c r="AG21" s="4">
        <f t="shared" si="6"/>
        <v>14.233624999999986</v>
      </c>
      <c r="AH21" s="4">
        <f t="shared" si="6"/>
        <v>13.501609999999985</v>
      </c>
      <c r="AI21" s="4">
        <f t="shared" si="6"/>
        <v>12.769594999999985</v>
      </c>
      <c r="AJ21" s="4">
        <f t="shared" si="6"/>
        <v>12.037579999999984</v>
      </c>
      <c r="AK21" s="4">
        <f t="shared" si="6"/>
        <v>11.305564999999984</v>
      </c>
      <c r="AL21" s="4">
        <f t="shared" si="6"/>
        <v>10.573549999999983</v>
      </c>
      <c r="AM21" s="4">
        <f t="shared" si="6"/>
        <v>9.8415349999999826</v>
      </c>
      <c r="AN21" s="4">
        <f t="shared" si="6"/>
        <v>9.1095199999999821</v>
      </c>
      <c r="AO21" s="4">
        <f t="shared" si="6"/>
        <v>8.3775049999999815</v>
      </c>
      <c r="AP21" s="4">
        <f t="shared" si="6"/>
        <v>7.6454899999999819</v>
      </c>
      <c r="AQ21" s="4">
        <f t="shared" si="6"/>
        <v>6.9134749999999823</v>
      </c>
      <c r="AR21" s="4">
        <f t="shared" si="6"/>
        <v>6.1814599999999826</v>
      </c>
      <c r="AS21" s="4">
        <f t="shared" si="6"/>
        <v>5.449444999999983</v>
      </c>
      <c r="AT21" s="4">
        <f t="shared" si="6"/>
        <v>4.7174299999999834</v>
      </c>
      <c r="AU21" s="4">
        <f t="shared" si="6"/>
        <v>3.9854149999999833</v>
      </c>
      <c r="AV21" s="4">
        <f t="shared" si="6"/>
        <v>3.2533999999999832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0.73201499999999997</v>
      </c>
      <c r="J23" s="17">
        <f t="shared" si="7"/>
        <v>0.73201499999999997</v>
      </c>
      <c r="K23" s="17">
        <f t="shared" si="7"/>
        <v>0.73201499999999997</v>
      </c>
      <c r="L23" s="17">
        <f t="shared" si="7"/>
        <v>0.73201499999999997</v>
      </c>
      <c r="M23" s="17">
        <f t="shared" si="7"/>
        <v>0.73201499999999997</v>
      </c>
      <c r="N23" s="17">
        <f t="shared" si="7"/>
        <v>0.73201499999999997</v>
      </c>
      <c r="O23" s="17">
        <f t="shared" si="7"/>
        <v>0.73201499999999997</v>
      </c>
      <c r="P23" s="17">
        <f t="shared" si="7"/>
        <v>0.73201499999999997</v>
      </c>
      <c r="Q23" s="17">
        <f t="shared" si="7"/>
        <v>0.73201499999999997</v>
      </c>
      <c r="R23" s="17">
        <f t="shared" si="7"/>
        <v>0.73201499999999997</v>
      </c>
      <c r="S23" s="17">
        <f t="shared" si="7"/>
        <v>0.73201499999999997</v>
      </c>
      <c r="T23" s="17">
        <f t="shared" si="7"/>
        <v>0.73201499999999997</v>
      </c>
      <c r="U23" s="17">
        <f t="shared" si="7"/>
        <v>0.73201499999999997</v>
      </c>
      <c r="V23" s="17">
        <f t="shared" si="7"/>
        <v>0.73201499999999997</v>
      </c>
      <c r="W23" s="17">
        <f t="shared" si="7"/>
        <v>0.73201499999999997</v>
      </c>
      <c r="X23" s="17">
        <f t="shared" si="7"/>
        <v>0.73201499999999997</v>
      </c>
      <c r="Y23" s="17">
        <f t="shared" si="7"/>
        <v>0.73201499999999997</v>
      </c>
      <c r="Z23" s="17">
        <f t="shared" si="7"/>
        <v>0.73201499999999997</v>
      </c>
      <c r="AA23" s="17">
        <f t="shared" si="7"/>
        <v>0.73201499999999997</v>
      </c>
      <c r="AB23" s="17">
        <f t="shared" si="7"/>
        <v>0.73201499999999997</v>
      </c>
      <c r="AC23" s="17">
        <f t="shared" si="7"/>
        <v>0.73201499999999997</v>
      </c>
      <c r="AD23" s="17">
        <f t="shared" si="7"/>
        <v>0.73201499999999997</v>
      </c>
      <c r="AE23" s="17">
        <f t="shared" si="7"/>
        <v>0.73201499999999997</v>
      </c>
      <c r="AF23" s="17">
        <f t="shared" si="7"/>
        <v>0.73201499999999997</v>
      </c>
      <c r="AG23" s="17">
        <f t="shared" si="7"/>
        <v>0.73201499999999997</v>
      </c>
      <c r="AH23" s="17">
        <f t="shared" si="7"/>
        <v>0.73201499999999997</v>
      </c>
      <c r="AI23" s="17">
        <f t="shared" si="7"/>
        <v>0.73201499999999997</v>
      </c>
      <c r="AJ23" s="17">
        <f t="shared" si="7"/>
        <v>0.73201499999999997</v>
      </c>
      <c r="AK23" s="17">
        <f t="shared" si="7"/>
        <v>0.73201499999999997</v>
      </c>
      <c r="AL23" s="17">
        <f t="shared" si="7"/>
        <v>0.73201499999999997</v>
      </c>
      <c r="AM23" s="17">
        <f t="shared" si="7"/>
        <v>0.73201499999999997</v>
      </c>
      <c r="AN23" s="17">
        <f t="shared" si="7"/>
        <v>0.73201499999999997</v>
      </c>
      <c r="AO23" s="17">
        <f t="shared" si="7"/>
        <v>0.73201499999999997</v>
      </c>
      <c r="AP23" s="17">
        <f t="shared" si="7"/>
        <v>0.73201499999999997</v>
      </c>
      <c r="AQ23" s="17">
        <f t="shared" si="7"/>
        <v>0.73201499999999997</v>
      </c>
      <c r="AR23" s="17">
        <f t="shared" si="7"/>
        <v>0.73201499999999997</v>
      </c>
      <c r="AS23" s="17">
        <f t="shared" si="7"/>
        <v>0.73201499999999997</v>
      </c>
      <c r="AT23" s="17">
        <f t="shared" si="7"/>
        <v>0.73201499999999997</v>
      </c>
      <c r="AU23" s="17">
        <f t="shared" si="7"/>
        <v>0.73201499999999997</v>
      </c>
      <c r="AV23" s="17">
        <f t="shared" si="7"/>
        <v>0.73201499999999997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26.702280499999986</v>
      </c>
      <c r="C24" s="19">
        <f>B24/40</f>
        <v>0.66755701249999966</v>
      </c>
      <c r="D24" s="19"/>
      <c r="G24" s="21">
        <f t="shared" ref="G24:BB24" si="8">(G18*G14)+(G19/2*G14)</f>
        <v>0.28467249999999999</v>
      </c>
      <c r="H24" s="21">
        <f t="shared" si="8"/>
        <v>0.85401749999999998</v>
      </c>
      <c r="I24" s="21">
        <f t="shared" si="8"/>
        <v>1.13869</v>
      </c>
      <c r="J24" s="21">
        <f t="shared" si="8"/>
        <v>1.1130694750000001</v>
      </c>
      <c r="K24" s="21">
        <f t="shared" si="8"/>
        <v>1.08744895</v>
      </c>
      <c r="L24" s="21">
        <f t="shared" si="8"/>
        <v>1.0618284250000001</v>
      </c>
      <c r="M24" s="21">
        <f t="shared" si="8"/>
        <v>1.0362079</v>
      </c>
      <c r="N24" s="21">
        <f t="shared" si="8"/>
        <v>1.0105873750000001</v>
      </c>
      <c r="O24" s="21">
        <f t="shared" si="8"/>
        <v>0.98496684999999995</v>
      </c>
      <c r="P24" s="21">
        <f t="shared" si="8"/>
        <v>0.95934632499999994</v>
      </c>
      <c r="Q24" s="21">
        <f t="shared" si="8"/>
        <v>0.93372579999999994</v>
      </c>
      <c r="R24" s="21">
        <f t="shared" si="8"/>
        <v>0.90810527499999993</v>
      </c>
      <c r="S24" s="21">
        <f t="shared" si="8"/>
        <v>0.88248474999999982</v>
      </c>
      <c r="T24" s="21">
        <f t="shared" si="8"/>
        <v>0.85686422499999981</v>
      </c>
      <c r="U24" s="21">
        <f t="shared" si="8"/>
        <v>0.83124369999999981</v>
      </c>
      <c r="V24" s="21">
        <f t="shared" si="8"/>
        <v>0.8056231749999998</v>
      </c>
      <c r="W24" s="21">
        <f t="shared" si="8"/>
        <v>0.7800026499999998</v>
      </c>
      <c r="X24" s="21">
        <f t="shared" si="8"/>
        <v>0.75438212499999979</v>
      </c>
      <c r="Y24" s="21">
        <f t="shared" si="8"/>
        <v>0.72876159999999979</v>
      </c>
      <c r="Z24" s="21">
        <f t="shared" si="8"/>
        <v>0.70314107499999967</v>
      </c>
      <c r="AA24" s="21">
        <f t="shared" si="8"/>
        <v>0.67752054999999967</v>
      </c>
      <c r="AB24" s="21">
        <f t="shared" si="8"/>
        <v>0.65190002499999966</v>
      </c>
      <c r="AC24" s="21">
        <f t="shared" si="8"/>
        <v>0.62627949999999966</v>
      </c>
      <c r="AD24" s="21">
        <f t="shared" si="8"/>
        <v>0.60065897499999965</v>
      </c>
      <c r="AE24" s="21">
        <f t="shared" si="8"/>
        <v>0.57503844999999965</v>
      </c>
      <c r="AF24" s="21">
        <f t="shared" si="8"/>
        <v>0.54941792499999964</v>
      </c>
      <c r="AG24" s="21">
        <f t="shared" si="8"/>
        <v>0.52379739999999952</v>
      </c>
      <c r="AH24" s="21">
        <f t="shared" si="8"/>
        <v>0.49817687499999957</v>
      </c>
      <c r="AI24" s="21">
        <f t="shared" si="8"/>
        <v>0.47255634999999951</v>
      </c>
      <c r="AJ24" s="21">
        <f t="shared" si="8"/>
        <v>0.44693582499999951</v>
      </c>
      <c r="AK24" s="21">
        <f t="shared" si="8"/>
        <v>0.4213152999999995</v>
      </c>
      <c r="AL24" s="21">
        <f t="shared" si="8"/>
        <v>0.39569477499999944</v>
      </c>
      <c r="AM24" s="21">
        <f t="shared" si="8"/>
        <v>0.37007424999999944</v>
      </c>
      <c r="AN24" s="21">
        <f t="shared" si="8"/>
        <v>0.34445372499999943</v>
      </c>
      <c r="AO24" s="21">
        <f t="shared" si="8"/>
        <v>0.31883319999999943</v>
      </c>
      <c r="AP24" s="21">
        <f t="shared" si="8"/>
        <v>0.29321267499999937</v>
      </c>
      <c r="AQ24" s="21">
        <f t="shared" si="8"/>
        <v>0.26759214999999942</v>
      </c>
      <c r="AR24" s="21">
        <f t="shared" si="8"/>
        <v>0.24197162499999941</v>
      </c>
      <c r="AS24" s="21">
        <f t="shared" si="8"/>
        <v>0.21635109999999941</v>
      </c>
      <c r="AT24" s="21">
        <f t="shared" si="8"/>
        <v>0.19073057499999943</v>
      </c>
      <c r="AU24" s="21">
        <f t="shared" si="8"/>
        <v>0.16511004999999943</v>
      </c>
      <c r="AV24" s="21">
        <f t="shared" si="8"/>
        <v>0.13948952499999942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55.982880499999986</v>
      </c>
      <c r="C25" s="19">
        <f>B25/40</f>
        <v>1.3995720124999997</v>
      </c>
      <c r="D25" s="19">
        <v>0.78</v>
      </c>
      <c r="E25" s="17">
        <f>C25-D25</f>
        <v>0.61957201249999971</v>
      </c>
      <c r="G25" s="22">
        <f>G24+G23</f>
        <v>0.28467249999999999</v>
      </c>
      <c r="H25" s="22">
        <f t="shared" ref="H25:BB25" si="9">H24+H23</f>
        <v>0.85401749999999998</v>
      </c>
      <c r="I25" s="22">
        <f t="shared" si="9"/>
        <v>1.8707050000000001</v>
      </c>
      <c r="J25" s="22">
        <f t="shared" si="9"/>
        <v>1.8450844750000002</v>
      </c>
      <c r="K25" s="22">
        <f t="shared" si="9"/>
        <v>1.8194639499999998</v>
      </c>
      <c r="L25" s="22">
        <f t="shared" si="9"/>
        <v>1.7938434249999999</v>
      </c>
      <c r="M25" s="22">
        <f t="shared" si="9"/>
        <v>1.7682229</v>
      </c>
      <c r="N25" s="22">
        <f t="shared" si="9"/>
        <v>1.7426023750000001</v>
      </c>
      <c r="O25" s="22">
        <f t="shared" si="9"/>
        <v>1.7169818499999998</v>
      </c>
      <c r="P25" s="22">
        <f t="shared" si="9"/>
        <v>1.6913613249999999</v>
      </c>
      <c r="Q25" s="22">
        <f t="shared" si="9"/>
        <v>1.6657408</v>
      </c>
      <c r="R25" s="22">
        <f t="shared" si="9"/>
        <v>1.6401202749999999</v>
      </c>
      <c r="S25" s="22">
        <f t="shared" si="9"/>
        <v>1.6144997499999998</v>
      </c>
      <c r="T25" s="22">
        <f t="shared" si="9"/>
        <v>1.5888792249999999</v>
      </c>
      <c r="U25" s="22">
        <f t="shared" si="9"/>
        <v>1.5632586999999998</v>
      </c>
      <c r="V25" s="22">
        <f t="shared" si="9"/>
        <v>1.5376381749999997</v>
      </c>
      <c r="W25" s="22">
        <f t="shared" si="9"/>
        <v>1.5120176499999998</v>
      </c>
      <c r="X25" s="22">
        <f t="shared" si="9"/>
        <v>1.4863971249999999</v>
      </c>
      <c r="Y25" s="22">
        <f t="shared" si="9"/>
        <v>1.4607765999999998</v>
      </c>
      <c r="Z25" s="22">
        <f t="shared" si="9"/>
        <v>1.4351560749999996</v>
      </c>
      <c r="AA25" s="22">
        <f t="shared" si="9"/>
        <v>1.4095355499999997</v>
      </c>
      <c r="AB25" s="22">
        <f t="shared" si="9"/>
        <v>1.3839150249999996</v>
      </c>
      <c r="AC25" s="22">
        <f t="shared" si="9"/>
        <v>1.3582944999999995</v>
      </c>
      <c r="AD25" s="22">
        <f t="shared" si="9"/>
        <v>1.3326739749999996</v>
      </c>
      <c r="AE25" s="22">
        <f t="shared" si="9"/>
        <v>1.3070534499999997</v>
      </c>
      <c r="AF25" s="22">
        <f t="shared" si="9"/>
        <v>1.2814329249999996</v>
      </c>
      <c r="AG25" s="22">
        <f t="shared" si="9"/>
        <v>1.2558123999999995</v>
      </c>
      <c r="AH25" s="22">
        <f t="shared" si="9"/>
        <v>1.2301918749999996</v>
      </c>
      <c r="AI25" s="22">
        <f t="shared" si="9"/>
        <v>1.2045713499999995</v>
      </c>
      <c r="AJ25" s="22">
        <f t="shared" si="9"/>
        <v>1.1789508249999994</v>
      </c>
      <c r="AK25" s="22">
        <f t="shared" si="9"/>
        <v>1.1533302999999995</v>
      </c>
      <c r="AL25" s="22">
        <f t="shared" si="9"/>
        <v>1.1277097749999994</v>
      </c>
      <c r="AM25" s="22">
        <f t="shared" si="9"/>
        <v>1.1020892499999995</v>
      </c>
      <c r="AN25" s="22">
        <f t="shared" si="9"/>
        <v>1.0764687249999993</v>
      </c>
      <c r="AO25" s="22">
        <f t="shared" si="9"/>
        <v>1.0508481999999995</v>
      </c>
      <c r="AP25" s="22">
        <f t="shared" si="9"/>
        <v>1.0252276749999993</v>
      </c>
      <c r="AQ25" s="22">
        <f t="shared" si="9"/>
        <v>0.99960714999999944</v>
      </c>
      <c r="AR25" s="22">
        <f t="shared" si="9"/>
        <v>0.97398662499999933</v>
      </c>
      <c r="AS25" s="22">
        <f t="shared" si="9"/>
        <v>0.94836609999999943</v>
      </c>
      <c r="AT25" s="22">
        <f t="shared" si="9"/>
        <v>0.92274557499999943</v>
      </c>
      <c r="AU25" s="22">
        <f t="shared" si="9"/>
        <v>0.89712504999999942</v>
      </c>
      <c r="AV25" s="22">
        <f t="shared" si="9"/>
        <v>0.87150452499999942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0.14664000000000008</v>
      </c>
      <c r="C29" s="24">
        <f>B29/40</f>
        <v>3.6660000000000017E-3</v>
      </c>
      <c r="D29" s="19"/>
      <c r="I29" s="25">
        <v>3.666E-3</v>
      </c>
      <c r="J29" s="3">
        <f>I29</f>
        <v>3.666E-3</v>
      </c>
      <c r="K29" s="3">
        <f t="shared" ref="K29:AV31" si="11">J29</f>
        <v>3.666E-3</v>
      </c>
      <c r="L29" s="3">
        <f t="shared" si="11"/>
        <v>3.666E-3</v>
      </c>
      <c r="M29" s="3">
        <f t="shared" si="11"/>
        <v>3.666E-3</v>
      </c>
      <c r="N29" s="3">
        <f t="shared" si="11"/>
        <v>3.666E-3</v>
      </c>
      <c r="O29" s="3">
        <f t="shared" si="11"/>
        <v>3.666E-3</v>
      </c>
      <c r="P29" s="3">
        <f t="shared" si="11"/>
        <v>3.666E-3</v>
      </c>
      <c r="Q29" s="3">
        <f t="shared" si="11"/>
        <v>3.666E-3</v>
      </c>
      <c r="R29" s="3">
        <f t="shared" si="11"/>
        <v>3.666E-3</v>
      </c>
      <c r="S29" s="3">
        <f t="shared" si="11"/>
        <v>3.666E-3</v>
      </c>
      <c r="T29" s="3">
        <f t="shared" si="11"/>
        <v>3.666E-3</v>
      </c>
      <c r="U29" s="3">
        <f t="shared" si="11"/>
        <v>3.666E-3</v>
      </c>
      <c r="V29" s="3">
        <f t="shared" si="11"/>
        <v>3.666E-3</v>
      </c>
      <c r="W29" s="3">
        <f t="shared" si="11"/>
        <v>3.666E-3</v>
      </c>
      <c r="X29" s="3">
        <f t="shared" si="11"/>
        <v>3.666E-3</v>
      </c>
      <c r="Y29" s="3">
        <f t="shared" si="11"/>
        <v>3.666E-3</v>
      </c>
      <c r="Z29" s="3">
        <f t="shared" si="11"/>
        <v>3.666E-3</v>
      </c>
      <c r="AA29" s="3">
        <f t="shared" si="11"/>
        <v>3.666E-3</v>
      </c>
      <c r="AB29" s="3">
        <f t="shared" si="11"/>
        <v>3.666E-3</v>
      </c>
      <c r="AC29" s="3">
        <f t="shared" si="11"/>
        <v>3.666E-3</v>
      </c>
      <c r="AD29" s="3">
        <f t="shared" si="11"/>
        <v>3.666E-3</v>
      </c>
      <c r="AE29" s="3">
        <f t="shared" si="11"/>
        <v>3.666E-3</v>
      </c>
      <c r="AF29" s="3">
        <f t="shared" si="11"/>
        <v>3.666E-3</v>
      </c>
      <c r="AG29" s="3">
        <f t="shared" si="11"/>
        <v>3.666E-3</v>
      </c>
      <c r="AH29" s="3">
        <f t="shared" si="11"/>
        <v>3.666E-3</v>
      </c>
      <c r="AI29" s="3">
        <f t="shared" si="11"/>
        <v>3.666E-3</v>
      </c>
      <c r="AJ29" s="3">
        <f t="shared" si="11"/>
        <v>3.666E-3</v>
      </c>
      <c r="AK29" s="3">
        <f t="shared" si="11"/>
        <v>3.666E-3</v>
      </c>
      <c r="AL29" s="3">
        <f t="shared" si="11"/>
        <v>3.666E-3</v>
      </c>
      <c r="AM29" s="3">
        <f t="shared" si="11"/>
        <v>3.666E-3</v>
      </c>
      <c r="AN29" s="3">
        <f t="shared" si="11"/>
        <v>3.666E-3</v>
      </c>
      <c r="AO29" s="3">
        <f t="shared" si="11"/>
        <v>3.666E-3</v>
      </c>
      <c r="AP29" s="3">
        <f t="shared" si="11"/>
        <v>3.666E-3</v>
      </c>
      <c r="AQ29" s="3">
        <f t="shared" si="11"/>
        <v>3.666E-3</v>
      </c>
      <c r="AR29" s="3">
        <f t="shared" si="11"/>
        <v>3.666E-3</v>
      </c>
      <c r="AS29" s="3">
        <f t="shared" si="11"/>
        <v>3.666E-3</v>
      </c>
      <c r="AT29" s="3">
        <f t="shared" si="11"/>
        <v>3.666E-3</v>
      </c>
      <c r="AU29" s="3">
        <f t="shared" si="11"/>
        <v>3.666E-3</v>
      </c>
      <c r="AV29" s="3">
        <f t="shared" si="11"/>
        <v>3.666E-3</v>
      </c>
    </row>
    <row r="30" spans="1:54" x14ac:dyDescent="0.25">
      <c r="A30" t="s">
        <v>20</v>
      </c>
      <c r="B30" s="17">
        <f t="shared" si="10"/>
        <v>12.368719999999987</v>
      </c>
      <c r="C30" s="24">
        <f t="shared" ref="C30:C33" si="12">B30/40</f>
        <v>0.30921799999999966</v>
      </c>
      <c r="D30" s="19"/>
      <c r="I30" s="25">
        <v>0.30921799999999999</v>
      </c>
      <c r="J30" s="3">
        <f>I30</f>
        <v>0.30921799999999999</v>
      </c>
      <c r="K30" s="3">
        <f t="shared" si="11"/>
        <v>0.30921799999999999</v>
      </c>
      <c r="L30" s="3">
        <f t="shared" si="11"/>
        <v>0.30921799999999999</v>
      </c>
      <c r="M30" s="3">
        <f t="shared" si="11"/>
        <v>0.30921799999999999</v>
      </c>
      <c r="N30" s="3">
        <f t="shared" si="11"/>
        <v>0.30921799999999999</v>
      </c>
      <c r="O30" s="3">
        <f t="shared" si="11"/>
        <v>0.30921799999999999</v>
      </c>
      <c r="P30" s="3">
        <f t="shared" si="11"/>
        <v>0.30921799999999999</v>
      </c>
      <c r="Q30" s="3">
        <f t="shared" si="11"/>
        <v>0.30921799999999999</v>
      </c>
      <c r="R30" s="3">
        <f t="shared" si="11"/>
        <v>0.30921799999999999</v>
      </c>
      <c r="S30" s="3">
        <f t="shared" si="11"/>
        <v>0.30921799999999999</v>
      </c>
      <c r="T30" s="3">
        <f t="shared" si="11"/>
        <v>0.30921799999999999</v>
      </c>
      <c r="U30" s="3">
        <f t="shared" si="11"/>
        <v>0.30921799999999999</v>
      </c>
      <c r="V30" s="3">
        <f t="shared" si="11"/>
        <v>0.30921799999999999</v>
      </c>
      <c r="W30" s="3">
        <f t="shared" si="11"/>
        <v>0.30921799999999999</v>
      </c>
      <c r="X30" s="3">
        <f t="shared" si="11"/>
        <v>0.30921799999999999</v>
      </c>
      <c r="Y30" s="3">
        <f t="shared" si="11"/>
        <v>0.30921799999999999</v>
      </c>
      <c r="Z30" s="3">
        <f t="shared" si="11"/>
        <v>0.30921799999999999</v>
      </c>
      <c r="AA30" s="3">
        <f t="shared" si="11"/>
        <v>0.30921799999999999</v>
      </c>
      <c r="AB30" s="3">
        <f t="shared" si="11"/>
        <v>0.30921799999999999</v>
      </c>
      <c r="AC30" s="3">
        <f t="shared" si="11"/>
        <v>0.30921799999999999</v>
      </c>
      <c r="AD30" s="3">
        <f t="shared" si="11"/>
        <v>0.30921799999999999</v>
      </c>
      <c r="AE30" s="3">
        <f t="shared" si="11"/>
        <v>0.30921799999999999</v>
      </c>
      <c r="AF30" s="3">
        <f t="shared" si="11"/>
        <v>0.30921799999999999</v>
      </c>
      <c r="AG30" s="3">
        <f t="shared" si="11"/>
        <v>0.30921799999999999</v>
      </c>
      <c r="AH30" s="3">
        <f t="shared" si="11"/>
        <v>0.30921799999999999</v>
      </c>
      <c r="AI30" s="3">
        <f t="shared" si="11"/>
        <v>0.30921799999999999</v>
      </c>
      <c r="AJ30" s="3">
        <f t="shared" si="11"/>
        <v>0.30921799999999999</v>
      </c>
      <c r="AK30" s="3">
        <f t="shared" si="11"/>
        <v>0.30921799999999999</v>
      </c>
      <c r="AL30" s="3">
        <f t="shared" si="11"/>
        <v>0.30921799999999999</v>
      </c>
      <c r="AM30" s="3">
        <f t="shared" si="11"/>
        <v>0.30921799999999999</v>
      </c>
      <c r="AN30" s="3">
        <f t="shared" si="11"/>
        <v>0.30921799999999999</v>
      </c>
      <c r="AO30" s="3">
        <f t="shared" si="11"/>
        <v>0.30921799999999999</v>
      </c>
      <c r="AP30" s="3">
        <f t="shared" si="11"/>
        <v>0.30921799999999999</v>
      </c>
      <c r="AQ30" s="3">
        <f t="shared" si="11"/>
        <v>0.30921799999999999</v>
      </c>
      <c r="AR30" s="3">
        <f t="shared" si="11"/>
        <v>0.30921799999999999</v>
      </c>
      <c r="AS30" s="3">
        <f t="shared" si="11"/>
        <v>0.30921799999999999</v>
      </c>
      <c r="AT30" s="3">
        <f t="shared" si="11"/>
        <v>0.30921799999999999</v>
      </c>
      <c r="AU30" s="3">
        <f t="shared" si="11"/>
        <v>0.30921799999999999</v>
      </c>
      <c r="AV30" s="3">
        <f t="shared" si="11"/>
        <v>0.30921799999999999</v>
      </c>
    </row>
    <row r="31" spans="1:54" x14ac:dyDescent="0.25">
      <c r="A31" t="s">
        <v>21</v>
      </c>
      <c r="B31" s="17">
        <f t="shared" si="10"/>
        <v>10.472559999999998</v>
      </c>
      <c r="C31" s="24">
        <f t="shared" si="12"/>
        <v>0.26181399999999994</v>
      </c>
      <c r="D31" s="19"/>
      <c r="I31" s="25">
        <v>0.26181399999999999</v>
      </c>
      <c r="J31" s="3">
        <f>I31</f>
        <v>0.26181399999999999</v>
      </c>
      <c r="K31" s="3">
        <f t="shared" si="11"/>
        <v>0.26181399999999999</v>
      </c>
      <c r="L31" s="3">
        <f t="shared" si="11"/>
        <v>0.26181399999999999</v>
      </c>
      <c r="M31" s="3">
        <f t="shared" si="11"/>
        <v>0.26181399999999999</v>
      </c>
      <c r="N31" s="3">
        <f t="shared" si="11"/>
        <v>0.26181399999999999</v>
      </c>
      <c r="O31" s="3">
        <f t="shared" si="11"/>
        <v>0.26181399999999999</v>
      </c>
      <c r="P31" s="3">
        <f t="shared" si="11"/>
        <v>0.26181399999999999</v>
      </c>
      <c r="Q31" s="3">
        <f t="shared" si="11"/>
        <v>0.26181399999999999</v>
      </c>
      <c r="R31" s="3">
        <f t="shared" si="11"/>
        <v>0.26181399999999999</v>
      </c>
      <c r="S31" s="3">
        <f t="shared" si="11"/>
        <v>0.26181399999999999</v>
      </c>
      <c r="T31" s="3">
        <f t="shared" si="11"/>
        <v>0.26181399999999999</v>
      </c>
      <c r="U31" s="3">
        <f t="shared" si="11"/>
        <v>0.26181399999999999</v>
      </c>
      <c r="V31" s="3">
        <f t="shared" si="11"/>
        <v>0.26181399999999999</v>
      </c>
      <c r="W31" s="3">
        <f t="shared" si="11"/>
        <v>0.26181399999999999</v>
      </c>
      <c r="X31" s="3">
        <f t="shared" si="11"/>
        <v>0.26181399999999999</v>
      </c>
      <c r="Y31" s="3">
        <f t="shared" si="11"/>
        <v>0.26181399999999999</v>
      </c>
      <c r="Z31" s="3">
        <f t="shared" si="11"/>
        <v>0.26181399999999999</v>
      </c>
      <c r="AA31" s="3">
        <f t="shared" si="11"/>
        <v>0.26181399999999999</v>
      </c>
      <c r="AB31" s="3">
        <f t="shared" si="11"/>
        <v>0.26181399999999999</v>
      </c>
      <c r="AC31" s="3">
        <f t="shared" si="11"/>
        <v>0.26181399999999999</v>
      </c>
      <c r="AD31" s="3">
        <f t="shared" si="11"/>
        <v>0.26181399999999999</v>
      </c>
      <c r="AE31" s="3">
        <f t="shared" si="11"/>
        <v>0.26181399999999999</v>
      </c>
      <c r="AF31" s="3">
        <f t="shared" si="11"/>
        <v>0.26181399999999999</v>
      </c>
      <c r="AG31" s="3">
        <f t="shared" si="11"/>
        <v>0.26181399999999999</v>
      </c>
      <c r="AH31" s="3">
        <f t="shared" si="11"/>
        <v>0.26181399999999999</v>
      </c>
      <c r="AI31" s="3">
        <f t="shared" si="11"/>
        <v>0.26181399999999999</v>
      </c>
      <c r="AJ31" s="3">
        <f t="shared" si="11"/>
        <v>0.26181399999999999</v>
      </c>
      <c r="AK31" s="3">
        <f t="shared" si="11"/>
        <v>0.26181399999999999</v>
      </c>
      <c r="AL31" s="3">
        <f t="shared" si="11"/>
        <v>0.26181399999999999</v>
      </c>
      <c r="AM31" s="3">
        <f t="shared" si="11"/>
        <v>0.26181399999999999</v>
      </c>
      <c r="AN31" s="3">
        <f t="shared" si="11"/>
        <v>0.26181399999999999</v>
      </c>
      <c r="AO31" s="3">
        <f t="shared" si="11"/>
        <v>0.26181399999999999</v>
      </c>
      <c r="AP31" s="3">
        <f t="shared" si="11"/>
        <v>0.26181399999999999</v>
      </c>
      <c r="AQ31" s="3">
        <f t="shared" si="11"/>
        <v>0.26181399999999999</v>
      </c>
      <c r="AR31" s="3">
        <f t="shared" si="11"/>
        <v>0.26181399999999999</v>
      </c>
      <c r="AS31" s="3">
        <f t="shared" si="11"/>
        <v>0.26181399999999999</v>
      </c>
      <c r="AT31" s="3">
        <f t="shared" si="11"/>
        <v>0.26181399999999999</v>
      </c>
      <c r="AU31" s="3">
        <f t="shared" si="11"/>
        <v>0.26181399999999999</v>
      </c>
      <c r="AV31" s="3">
        <f t="shared" si="11"/>
        <v>0.26181399999999999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3">
        <f>B63</f>
        <v>29.280600000000014</v>
      </c>
      <c r="B33" s="17">
        <f t="shared" ref="B33" si="13">SUM(G33:AV33)</f>
        <v>22.987920000000013</v>
      </c>
      <c r="C33" s="24">
        <f t="shared" si="12"/>
        <v>0.57469800000000038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0.57469799999999993</v>
      </c>
      <c r="J33" s="26">
        <f t="shared" si="14"/>
        <v>0.57469799999999993</v>
      </c>
      <c r="K33" s="26">
        <f t="shared" si="14"/>
        <v>0.57469799999999993</v>
      </c>
      <c r="L33" s="26">
        <f t="shared" si="14"/>
        <v>0.57469799999999993</v>
      </c>
      <c r="M33" s="26">
        <f t="shared" si="14"/>
        <v>0.57469799999999993</v>
      </c>
      <c r="N33" s="26">
        <f t="shared" si="14"/>
        <v>0.57469799999999993</v>
      </c>
      <c r="O33" s="26">
        <f t="shared" si="14"/>
        <v>0.57469799999999993</v>
      </c>
      <c r="P33" s="26">
        <f t="shared" si="14"/>
        <v>0.57469799999999993</v>
      </c>
      <c r="Q33" s="26">
        <f t="shared" si="14"/>
        <v>0.57469799999999993</v>
      </c>
      <c r="R33" s="26">
        <f t="shared" si="14"/>
        <v>0.57469799999999993</v>
      </c>
      <c r="S33" s="26">
        <f t="shared" si="14"/>
        <v>0.57469799999999993</v>
      </c>
      <c r="T33" s="26">
        <f t="shared" si="14"/>
        <v>0.57469799999999993</v>
      </c>
      <c r="U33" s="26">
        <f t="shared" si="14"/>
        <v>0.57469799999999993</v>
      </c>
      <c r="V33" s="26">
        <f t="shared" si="14"/>
        <v>0.57469799999999993</v>
      </c>
      <c r="W33" s="26">
        <f t="shared" si="14"/>
        <v>0.57469799999999993</v>
      </c>
      <c r="X33" s="26">
        <f t="shared" si="14"/>
        <v>0.57469799999999993</v>
      </c>
      <c r="Y33" s="26">
        <f t="shared" si="14"/>
        <v>0.57469799999999993</v>
      </c>
      <c r="Z33" s="26">
        <f t="shared" si="14"/>
        <v>0.57469799999999993</v>
      </c>
      <c r="AA33" s="26">
        <f t="shared" si="14"/>
        <v>0.57469799999999993</v>
      </c>
      <c r="AB33" s="26">
        <f t="shared" si="14"/>
        <v>0.57469799999999993</v>
      </c>
      <c r="AC33" s="26">
        <f t="shared" si="14"/>
        <v>0.57469799999999993</v>
      </c>
      <c r="AD33" s="26">
        <f t="shared" si="14"/>
        <v>0.57469799999999993</v>
      </c>
      <c r="AE33" s="26">
        <f t="shared" si="14"/>
        <v>0.57469799999999993</v>
      </c>
      <c r="AF33" s="26">
        <f t="shared" si="14"/>
        <v>0.57469799999999993</v>
      </c>
      <c r="AG33" s="26">
        <f t="shared" si="14"/>
        <v>0.57469799999999993</v>
      </c>
      <c r="AH33" s="26">
        <f t="shared" si="14"/>
        <v>0.57469799999999993</v>
      </c>
      <c r="AI33" s="26">
        <f t="shared" si="14"/>
        <v>0.57469799999999993</v>
      </c>
      <c r="AJ33" s="26">
        <f t="shared" si="14"/>
        <v>0.57469799999999993</v>
      </c>
      <c r="AK33" s="26">
        <f t="shared" si="14"/>
        <v>0.57469799999999993</v>
      </c>
      <c r="AL33" s="26">
        <f t="shared" si="14"/>
        <v>0.57469799999999993</v>
      </c>
      <c r="AM33" s="26">
        <f t="shared" si="14"/>
        <v>0.57469799999999993</v>
      </c>
      <c r="AN33" s="26">
        <f t="shared" si="14"/>
        <v>0.57469799999999993</v>
      </c>
      <c r="AO33" s="26">
        <f t="shared" si="14"/>
        <v>0.57469799999999993</v>
      </c>
      <c r="AP33" s="26">
        <f t="shared" si="14"/>
        <v>0.57469799999999993</v>
      </c>
      <c r="AQ33" s="26">
        <f t="shared" si="14"/>
        <v>0.57469799999999993</v>
      </c>
      <c r="AR33" s="26">
        <f t="shared" si="14"/>
        <v>0.57469799999999993</v>
      </c>
      <c r="AS33" s="26">
        <f t="shared" si="14"/>
        <v>0.57469799999999993</v>
      </c>
      <c r="AT33" s="26">
        <f t="shared" si="14"/>
        <v>0.57469799999999993</v>
      </c>
      <c r="AU33" s="26">
        <f t="shared" si="14"/>
        <v>0.57469799999999993</v>
      </c>
      <c r="AV33" s="26">
        <f t="shared" si="14"/>
        <v>0.57469799999999993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-9.6000000000000068</v>
      </c>
      <c r="C54" s="19">
        <f>B54/40</f>
        <v>-0.24000000000000016</v>
      </c>
      <c r="D54" s="19"/>
      <c r="I54" s="22">
        <f>-0.24</f>
        <v>-0.24</v>
      </c>
      <c r="J54" s="3">
        <f>I54</f>
        <v>-0.24</v>
      </c>
      <c r="K54" s="3">
        <f t="shared" ref="K54:AV54" si="29">J54</f>
        <v>-0.24</v>
      </c>
      <c r="L54" s="3">
        <f t="shared" si="29"/>
        <v>-0.24</v>
      </c>
      <c r="M54" s="3">
        <f t="shared" si="29"/>
        <v>-0.24</v>
      </c>
      <c r="N54" s="3">
        <f t="shared" si="29"/>
        <v>-0.24</v>
      </c>
      <c r="O54" s="3">
        <f t="shared" si="29"/>
        <v>-0.24</v>
      </c>
      <c r="P54" s="3">
        <f t="shared" si="29"/>
        <v>-0.24</v>
      </c>
      <c r="Q54" s="3">
        <f t="shared" si="29"/>
        <v>-0.24</v>
      </c>
      <c r="R54" s="3">
        <f t="shared" si="29"/>
        <v>-0.24</v>
      </c>
      <c r="S54" s="3">
        <f t="shared" si="29"/>
        <v>-0.24</v>
      </c>
      <c r="T54" s="3">
        <f t="shared" si="29"/>
        <v>-0.24</v>
      </c>
      <c r="U54" s="3">
        <f t="shared" si="29"/>
        <v>-0.24</v>
      </c>
      <c r="V54" s="3">
        <f t="shared" si="29"/>
        <v>-0.24</v>
      </c>
      <c r="W54" s="3">
        <f t="shared" si="29"/>
        <v>-0.24</v>
      </c>
      <c r="X54" s="3">
        <f t="shared" si="29"/>
        <v>-0.24</v>
      </c>
      <c r="Y54" s="3">
        <f t="shared" si="29"/>
        <v>-0.24</v>
      </c>
      <c r="Z54" s="3">
        <f t="shared" si="29"/>
        <v>-0.24</v>
      </c>
      <c r="AA54" s="3">
        <f t="shared" si="29"/>
        <v>-0.24</v>
      </c>
      <c r="AB54" s="3">
        <f t="shared" si="29"/>
        <v>-0.24</v>
      </c>
      <c r="AC54" s="3">
        <f t="shared" si="29"/>
        <v>-0.24</v>
      </c>
      <c r="AD54" s="3">
        <f t="shared" si="29"/>
        <v>-0.24</v>
      </c>
      <c r="AE54" s="3">
        <f t="shared" si="29"/>
        <v>-0.24</v>
      </c>
      <c r="AF54" s="3">
        <f t="shared" si="29"/>
        <v>-0.24</v>
      </c>
      <c r="AG54" s="3">
        <f t="shared" si="29"/>
        <v>-0.24</v>
      </c>
      <c r="AH54" s="3">
        <f t="shared" si="29"/>
        <v>-0.24</v>
      </c>
      <c r="AI54" s="3">
        <f t="shared" si="29"/>
        <v>-0.24</v>
      </c>
      <c r="AJ54" s="3">
        <f t="shared" si="29"/>
        <v>-0.24</v>
      </c>
      <c r="AK54" s="3">
        <f t="shared" si="29"/>
        <v>-0.24</v>
      </c>
      <c r="AL54" s="3">
        <f t="shared" si="29"/>
        <v>-0.24</v>
      </c>
      <c r="AM54" s="3">
        <f t="shared" si="29"/>
        <v>-0.24</v>
      </c>
      <c r="AN54" s="3">
        <f t="shared" si="29"/>
        <v>-0.24</v>
      </c>
      <c r="AO54" s="3">
        <f t="shared" si="29"/>
        <v>-0.24</v>
      </c>
      <c r="AP54" s="3">
        <f t="shared" si="29"/>
        <v>-0.24</v>
      </c>
      <c r="AQ54" s="3">
        <f t="shared" si="29"/>
        <v>-0.24</v>
      </c>
      <c r="AR54" s="3">
        <f t="shared" si="29"/>
        <v>-0.24</v>
      </c>
      <c r="AS54" s="3">
        <f t="shared" si="29"/>
        <v>-0.24</v>
      </c>
      <c r="AT54" s="3">
        <f t="shared" si="29"/>
        <v>-0.24</v>
      </c>
      <c r="AU54" s="3">
        <f t="shared" si="29"/>
        <v>-0.24</v>
      </c>
      <c r="AV54" s="3">
        <f t="shared" si="29"/>
        <v>-0.24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29.280600000000014</v>
      </c>
      <c r="C63" s="19">
        <f t="shared" ref="C63:C64" si="37">B63/40</f>
        <v>0.7320150000000003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0.73201499999999997</v>
      </c>
      <c r="J63" s="17">
        <f t="shared" si="38"/>
        <v>0.73201499999999997</v>
      </c>
      <c r="K63" s="17">
        <f t="shared" si="38"/>
        <v>0.73201499999999997</v>
      </c>
      <c r="L63" s="17">
        <f t="shared" si="38"/>
        <v>0.73201499999999997</v>
      </c>
      <c r="M63" s="17">
        <f t="shared" si="38"/>
        <v>0.73201499999999997</v>
      </c>
      <c r="N63" s="17">
        <f t="shared" si="38"/>
        <v>0.73201499999999997</v>
      </c>
      <c r="O63" s="17">
        <f t="shared" si="38"/>
        <v>0.73201499999999997</v>
      </c>
      <c r="P63" s="17">
        <f t="shared" si="38"/>
        <v>0.73201499999999997</v>
      </c>
      <c r="Q63" s="17">
        <f t="shared" si="38"/>
        <v>0.73201499999999997</v>
      </c>
      <c r="R63" s="17">
        <f t="shared" si="38"/>
        <v>0.73201499999999997</v>
      </c>
      <c r="S63" s="17">
        <f t="shared" si="38"/>
        <v>0.73201499999999997</v>
      </c>
      <c r="T63" s="17">
        <f t="shared" si="38"/>
        <v>0.73201499999999997</v>
      </c>
      <c r="U63" s="17">
        <f t="shared" si="38"/>
        <v>0.73201499999999997</v>
      </c>
      <c r="V63" s="17">
        <f t="shared" si="38"/>
        <v>0.73201499999999997</v>
      </c>
      <c r="W63" s="17">
        <f t="shared" si="38"/>
        <v>0.73201499999999997</v>
      </c>
      <c r="X63" s="17">
        <f t="shared" si="38"/>
        <v>0.73201499999999997</v>
      </c>
      <c r="Y63" s="17">
        <f t="shared" si="38"/>
        <v>0.73201499999999997</v>
      </c>
      <c r="Z63" s="17">
        <f t="shared" si="38"/>
        <v>0.73201499999999997</v>
      </c>
      <c r="AA63" s="17">
        <f t="shared" si="38"/>
        <v>0.73201499999999997</v>
      </c>
      <c r="AB63" s="17">
        <f t="shared" si="38"/>
        <v>0.73201499999999997</v>
      </c>
      <c r="AC63" s="17">
        <f t="shared" si="38"/>
        <v>0.73201499999999997</v>
      </c>
      <c r="AD63" s="17">
        <f t="shared" si="38"/>
        <v>0.73201499999999997</v>
      </c>
      <c r="AE63" s="17">
        <f t="shared" si="38"/>
        <v>0.73201499999999997</v>
      </c>
      <c r="AF63" s="17">
        <f t="shared" si="38"/>
        <v>0.73201499999999997</v>
      </c>
      <c r="AG63" s="17">
        <f t="shared" si="38"/>
        <v>0.73201499999999997</v>
      </c>
      <c r="AH63" s="17">
        <f t="shared" si="38"/>
        <v>0.73201499999999997</v>
      </c>
      <c r="AI63" s="17">
        <f t="shared" si="38"/>
        <v>0.73201499999999997</v>
      </c>
      <c r="AJ63" s="17">
        <f t="shared" si="38"/>
        <v>0.73201499999999997</v>
      </c>
      <c r="AK63" s="17">
        <f t="shared" si="38"/>
        <v>0.73201499999999997</v>
      </c>
      <c r="AL63" s="17">
        <f t="shared" si="38"/>
        <v>0.73201499999999997</v>
      </c>
      <c r="AM63" s="17">
        <f t="shared" si="38"/>
        <v>0.73201499999999997</v>
      </c>
      <c r="AN63" s="17">
        <f t="shared" si="38"/>
        <v>0.73201499999999997</v>
      </c>
      <c r="AO63" s="17">
        <f t="shared" si="38"/>
        <v>0.73201499999999997</v>
      </c>
      <c r="AP63" s="17">
        <f t="shared" si="38"/>
        <v>0.73201499999999997</v>
      </c>
      <c r="AQ63" s="17">
        <f t="shared" si="38"/>
        <v>0.73201499999999997</v>
      </c>
      <c r="AR63" s="17">
        <f t="shared" si="38"/>
        <v>0.73201499999999997</v>
      </c>
      <c r="AS63" s="17">
        <f t="shared" si="38"/>
        <v>0.73201499999999997</v>
      </c>
      <c r="AT63" s="17">
        <f t="shared" si="38"/>
        <v>0.73201499999999997</v>
      </c>
      <c r="AU63" s="17">
        <f t="shared" si="38"/>
        <v>0.73201499999999997</v>
      </c>
      <c r="AV63" s="17">
        <f t="shared" si="38"/>
        <v>0.73201499999999997</v>
      </c>
    </row>
    <row r="64" spans="1:51" x14ac:dyDescent="0.25">
      <c r="A64" t="s">
        <v>30</v>
      </c>
      <c r="B64" s="17">
        <f t="shared" si="36"/>
        <v>26.702280499999986</v>
      </c>
      <c r="C64" s="19">
        <f t="shared" si="37"/>
        <v>0.66755701249999966</v>
      </c>
      <c r="D64" s="19"/>
      <c r="G64" s="17">
        <f t="shared" ref="G64:AV64" si="39">G24</f>
        <v>0.28467249999999999</v>
      </c>
      <c r="H64" s="17">
        <f t="shared" si="39"/>
        <v>0.85401749999999998</v>
      </c>
      <c r="I64" s="17">
        <f t="shared" si="39"/>
        <v>1.13869</v>
      </c>
      <c r="J64" s="17">
        <f t="shared" si="39"/>
        <v>1.1130694750000001</v>
      </c>
      <c r="K64" s="17">
        <f t="shared" si="39"/>
        <v>1.08744895</v>
      </c>
      <c r="L64" s="17">
        <f t="shared" si="39"/>
        <v>1.0618284250000001</v>
      </c>
      <c r="M64" s="17">
        <f t="shared" si="39"/>
        <v>1.0362079</v>
      </c>
      <c r="N64" s="17">
        <f t="shared" si="39"/>
        <v>1.0105873750000001</v>
      </c>
      <c r="O64" s="17">
        <f t="shared" si="39"/>
        <v>0.98496684999999995</v>
      </c>
      <c r="P64" s="17">
        <f t="shared" si="39"/>
        <v>0.95934632499999994</v>
      </c>
      <c r="Q64" s="17">
        <f t="shared" si="39"/>
        <v>0.93372579999999994</v>
      </c>
      <c r="R64" s="17">
        <f t="shared" si="39"/>
        <v>0.90810527499999993</v>
      </c>
      <c r="S64" s="17">
        <f t="shared" si="39"/>
        <v>0.88248474999999982</v>
      </c>
      <c r="T64" s="17">
        <f t="shared" si="39"/>
        <v>0.85686422499999981</v>
      </c>
      <c r="U64" s="17">
        <f t="shared" si="39"/>
        <v>0.83124369999999981</v>
      </c>
      <c r="V64" s="17">
        <f t="shared" si="39"/>
        <v>0.8056231749999998</v>
      </c>
      <c r="W64" s="17">
        <f t="shared" si="39"/>
        <v>0.7800026499999998</v>
      </c>
      <c r="X64" s="17">
        <f t="shared" si="39"/>
        <v>0.75438212499999979</v>
      </c>
      <c r="Y64" s="17">
        <f t="shared" si="39"/>
        <v>0.72876159999999979</v>
      </c>
      <c r="Z64" s="17">
        <f t="shared" si="39"/>
        <v>0.70314107499999967</v>
      </c>
      <c r="AA64" s="17">
        <f t="shared" si="39"/>
        <v>0.67752054999999967</v>
      </c>
      <c r="AB64" s="17">
        <f t="shared" si="39"/>
        <v>0.65190002499999966</v>
      </c>
      <c r="AC64" s="17">
        <f t="shared" si="39"/>
        <v>0.62627949999999966</v>
      </c>
      <c r="AD64" s="17">
        <f t="shared" si="39"/>
        <v>0.60065897499999965</v>
      </c>
      <c r="AE64" s="17">
        <f t="shared" si="39"/>
        <v>0.57503844999999965</v>
      </c>
      <c r="AF64" s="17">
        <f t="shared" si="39"/>
        <v>0.54941792499999964</v>
      </c>
      <c r="AG64" s="17">
        <f t="shared" si="39"/>
        <v>0.52379739999999952</v>
      </c>
      <c r="AH64" s="17">
        <f t="shared" si="39"/>
        <v>0.49817687499999957</v>
      </c>
      <c r="AI64" s="17">
        <f t="shared" si="39"/>
        <v>0.47255634999999951</v>
      </c>
      <c r="AJ64" s="17">
        <f t="shared" si="39"/>
        <v>0.44693582499999951</v>
      </c>
      <c r="AK64" s="17">
        <f t="shared" si="39"/>
        <v>0.4213152999999995</v>
      </c>
      <c r="AL64" s="17">
        <f t="shared" si="39"/>
        <v>0.39569477499999944</v>
      </c>
      <c r="AM64" s="17">
        <f t="shared" si="39"/>
        <v>0.37007424999999944</v>
      </c>
      <c r="AN64" s="17">
        <f t="shared" si="39"/>
        <v>0.34445372499999943</v>
      </c>
      <c r="AO64" s="17">
        <f t="shared" si="39"/>
        <v>0.31883319999999943</v>
      </c>
      <c r="AP64" s="17">
        <f t="shared" si="39"/>
        <v>0.29321267499999937</v>
      </c>
      <c r="AQ64" s="17">
        <f t="shared" si="39"/>
        <v>0.26759214999999942</v>
      </c>
      <c r="AR64" s="17">
        <f t="shared" si="39"/>
        <v>0.24197162499999941</v>
      </c>
      <c r="AS64" s="17">
        <f t="shared" si="39"/>
        <v>0.21635109999999941</v>
      </c>
      <c r="AT64" s="17">
        <f t="shared" si="39"/>
        <v>0.19073057499999943</v>
      </c>
      <c r="AU64" s="17">
        <f t="shared" si="39"/>
        <v>0.16511004999999943</v>
      </c>
      <c r="AV64" s="17">
        <f t="shared" si="39"/>
        <v>0.13948952499999942</v>
      </c>
    </row>
    <row r="65" spans="1:48" s="1" customFormat="1" x14ac:dyDescent="0.25">
      <c r="A65" s="1" t="s">
        <v>31</v>
      </c>
      <c r="B65" s="3">
        <f>SUM(B63:B64)</f>
        <v>55.9828805</v>
      </c>
      <c r="C65" s="3">
        <f>SUM(C63:C64)</f>
        <v>1.3995720125</v>
      </c>
      <c r="D65" s="19"/>
      <c r="G65" s="3">
        <f>G64+G63</f>
        <v>0.28467249999999999</v>
      </c>
      <c r="H65" s="3">
        <f t="shared" ref="H65:AV65" si="40">H64+H63</f>
        <v>0.85401749999999998</v>
      </c>
      <c r="I65" s="3">
        <f t="shared" si="40"/>
        <v>1.8707050000000001</v>
      </c>
      <c r="J65" s="3">
        <f t="shared" si="40"/>
        <v>1.8450844750000002</v>
      </c>
      <c r="K65" s="3">
        <f t="shared" si="40"/>
        <v>1.8194639499999998</v>
      </c>
      <c r="L65" s="3">
        <f t="shared" si="40"/>
        <v>1.7938434249999999</v>
      </c>
      <c r="M65" s="3">
        <f t="shared" si="40"/>
        <v>1.7682229</v>
      </c>
      <c r="N65" s="3">
        <f t="shared" si="40"/>
        <v>1.7426023750000001</v>
      </c>
      <c r="O65" s="3">
        <f t="shared" si="40"/>
        <v>1.7169818499999998</v>
      </c>
      <c r="P65" s="3">
        <f t="shared" si="40"/>
        <v>1.6913613249999999</v>
      </c>
      <c r="Q65" s="3">
        <f t="shared" si="40"/>
        <v>1.6657408</v>
      </c>
      <c r="R65" s="3">
        <f t="shared" si="40"/>
        <v>1.6401202749999999</v>
      </c>
      <c r="S65" s="3">
        <f t="shared" si="40"/>
        <v>1.6144997499999998</v>
      </c>
      <c r="T65" s="3">
        <f t="shared" si="40"/>
        <v>1.5888792249999999</v>
      </c>
      <c r="U65" s="3">
        <f t="shared" si="40"/>
        <v>1.5632586999999998</v>
      </c>
      <c r="V65" s="3">
        <f t="shared" si="40"/>
        <v>1.5376381749999997</v>
      </c>
      <c r="W65" s="3">
        <f t="shared" si="40"/>
        <v>1.5120176499999998</v>
      </c>
      <c r="X65" s="3">
        <f t="shared" si="40"/>
        <v>1.4863971249999999</v>
      </c>
      <c r="Y65" s="3">
        <f t="shared" si="40"/>
        <v>1.4607765999999998</v>
      </c>
      <c r="Z65" s="3">
        <f t="shared" si="40"/>
        <v>1.4351560749999996</v>
      </c>
      <c r="AA65" s="3">
        <f t="shared" si="40"/>
        <v>1.4095355499999997</v>
      </c>
      <c r="AB65" s="3">
        <f t="shared" si="40"/>
        <v>1.3839150249999996</v>
      </c>
      <c r="AC65" s="3">
        <f t="shared" si="40"/>
        <v>1.3582944999999995</v>
      </c>
      <c r="AD65" s="3">
        <f t="shared" si="40"/>
        <v>1.3326739749999996</v>
      </c>
      <c r="AE65" s="3">
        <f t="shared" si="40"/>
        <v>1.3070534499999997</v>
      </c>
      <c r="AF65" s="3">
        <f t="shared" si="40"/>
        <v>1.2814329249999996</v>
      </c>
      <c r="AG65" s="3">
        <f t="shared" si="40"/>
        <v>1.2558123999999995</v>
      </c>
      <c r="AH65" s="3">
        <f t="shared" si="40"/>
        <v>1.2301918749999996</v>
      </c>
      <c r="AI65" s="3">
        <f t="shared" si="40"/>
        <v>1.2045713499999995</v>
      </c>
      <c r="AJ65" s="3">
        <f t="shared" si="40"/>
        <v>1.1789508249999994</v>
      </c>
      <c r="AK65" s="3">
        <f t="shared" si="40"/>
        <v>1.1533302999999995</v>
      </c>
      <c r="AL65" s="3">
        <f t="shared" si="40"/>
        <v>1.1277097749999994</v>
      </c>
      <c r="AM65" s="3">
        <f t="shared" si="40"/>
        <v>1.1020892499999995</v>
      </c>
      <c r="AN65" s="3">
        <f t="shared" si="40"/>
        <v>1.0764687249999993</v>
      </c>
      <c r="AO65" s="3">
        <f t="shared" si="40"/>
        <v>1.0508481999999995</v>
      </c>
      <c r="AP65" s="3">
        <f t="shared" si="40"/>
        <v>1.0252276749999993</v>
      </c>
      <c r="AQ65" s="3">
        <f t="shared" si="40"/>
        <v>0.99960714999999944</v>
      </c>
      <c r="AR65" s="3">
        <f t="shared" si="40"/>
        <v>0.97398662499999933</v>
      </c>
      <c r="AS65" s="3">
        <f t="shared" si="40"/>
        <v>0.94836609999999943</v>
      </c>
      <c r="AT65" s="3">
        <f t="shared" si="40"/>
        <v>0.92274557499999943</v>
      </c>
      <c r="AU65" s="3">
        <f t="shared" si="40"/>
        <v>0.89712504999999942</v>
      </c>
      <c r="AV65" s="3">
        <f t="shared" si="40"/>
        <v>0.87150452499999942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0.14664000000000008</v>
      </c>
      <c r="C67" s="19">
        <f t="shared" ref="C67:C69" si="42">B67/40</f>
        <v>3.6660000000000017E-3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3.666E-3</v>
      </c>
      <c r="J67" s="17">
        <f t="shared" si="43"/>
        <v>3.666E-3</v>
      </c>
      <c r="K67" s="17">
        <f t="shared" si="43"/>
        <v>3.666E-3</v>
      </c>
      <c r="L67" s="17">
        <f t="shared" si="43"/>
        <v>3.666E-3</v>
      </c>
      <c r="M67" s="17">
        <f t="shared" si="43"/>
        <v>3.666E-3</v>
      </c>
      <c r="N67" s="17">
        <f t="shared" si="43"/>
        <v>3.666E-3</v>
      </c>
      <c r="O67" s="17">
        <f t="shared" si="43"/>
        <v>3.666E-3</v>
      </c>
      <c r="P67" s="17">
        <f t="shared" si="43"/>
        <v>3.666E-3</v>
      </c>
      <c r="Q67" s="17">
        <f t="shared" si="43"/>
        <v>3.666E-3</v>
      </c>
      <c r="R67" s="17">
        <f t="shared" si="43"/>
        <v>3.666E-3</v>
      </c>
      <c r="S67" s="17">
        <f t="shared" si="43"/>
        <v>3.666E-3</v>
      </c>
      <c r="T67" s="17">
        <f t="shared" si="43"/>
        <v>3.666E-3</v>
      </c>
      <c r="U67" s="17">
        <f t="shared" si="43"/>
        <v>3.666E-3</v>
      </c>
      <c r="V67" s="17">
        <f t="shared" si="43"/>
        <v>3.666E-3</v>
      </c>
      <c r="W67" s="17">
        <f t="shared" si="43"/>
        <v>3.666E-3</v>
      </c>
      <c r="X67" s="17">
        <f t="shared" si="43"/>
        <v>3.666E-3</v>
      </c>
      <c r="Y67" s="17">
        <f t="shared" si="43"/>
        <v>3.666E-3</v>
      </c>
      <c r="Z67" s="17">
        <f t="shared" si="43"/>
        <v>3.666E-3</v>
      </c>
      <c r="AA67" s="17">
        <f t="shared" si="43"/>
        <v>3.666E-3</v>
      </c>
      <c r="AB67" s="17">
        <f t="shared" si="43"/>
        <v>3.666E-3</v>
      </c>
      <c r="AC67" s="17">
        <f t="shared" si="43"/>
        <v>3.666E-3</v>
      </c>
      <c r="AD67" s="17">
        <f t="shared" si="43"/>
        <v>3.666E-3</v>
      </c>
      <c r="AE67" s="17">
        <f t="shared" si="43"/>
        <v>3.666E-3</v>
      </c>
      <c r="AF67" s="17">
        <f t="shared" si="43"/>
        <v>3.666E-3</v>
      </c>
      <c r="AG67" s="17">
        <f t="shared" si="43"/>
        <v>3.666E-3</v>
      </c>
      <c r="AH67" s="17">
        <f t="shared" si="43"/>
        <v>3.666E-3</v>
      </c>
      <c r="AI67" s="17">
        <f t="shared" si="43"/>
        <v>3.666E-3</v>
      </c>
      <c r="AJ67" s="17">
        <f t="shared" si="43"/>
        <v>3.666E-3</v>
      </c>
      <c r="AK67" s="17">
        <f t="shared" si="43"/>
        <v>3.666E-3</v>
      </c>
      <c r="AL67" s="17">
        <f t="shared" si="43"/>
        <v>3.666E-3</v>
      </c>
      <c r="AM67" s="17">
        <f t="shared" si="43"/>
        <v>3.666E-3</v>
      </c>
      <c r="AN67" s="17">
        <f t="shared" si="43"/>
        <v>3.666E-3</v>
      </c>
      <c r="AO67" s="17">
        <f t="shared" si="43"/>
        <v>3.666E-3</v>
      </c>
      <c r="AP67" s="17">
        <f t="shared" si="43"/>
        <v>3.666E-3</v>
      </c>
      <c r="AQ67" s="17">
        <f t="shared" si="43"/>
        <v>3.666E-3</v>
      </c>
      <c r="AR67" s="17">
        <f t="shared" si="43"/>
        <v>3.666E-3</v>
      </c>
      <c r="AS67" s="17">
        <f t="shared" si="43"/>
        <v>3.666E-3</v>
      </c>
      <c r="AT67" s="17">
        <f t="shared" si="43"/>
        <v>3.666E-3</v>
      </c>
      <c r="AU67" s="17">
        <f t="shared" si="43"/>
        <v>3.666E-3</v>
      </c>
      <c r="AV67" s="17">
        <f t="shared" si="43"/>
        <v>3.666E-3</v>
      </c>
    </row>
    <row r="68" spans="1:48" x14ac:dyDescent="0.25">
      <c r="A68" t="s">
        <v>20</v>
      </c>
      <c r="B68" s="17">
        <f t="shared" si="41"/>
        <v>12.368719999999987</v>
      </c>
      <c r="C68" s="19">
        <f t="shared" si="42"/>
        <v>0.30921799999999966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0.30921799999999999</v>
      </c>
      <c r="J68" s="17">
        <f t="shared" si="44"/>
        <v>0.30921799999999999</v>
      </c>
      <c r="K68" s="17">
        <f t="shared" si="44"/>
        <v>0.30921799999999999</v>
      </c>
      <c r="L68" s="17">
        <f t="shared" si="44"/>
        <v>0.30921799999999999</v>
      </c>
      <c r="M68" s="17">
        <f t="shared" si="44"/>
        <v>0.30921799999999999</v>
      </c>
      <c r="N68" s="17">
        <f t="shared" si="44"/>
        <v>0.30921799999999999</v>
      </c>
      <c r="O68" s="17">
        <f t="shared" si="44"/>
        <v>0.30921799999999999</v>
      </c>
      <c r="P68" s="17">
        <f t="shared" si="44"/>
        <v>0.30921799999999999</v>
      </c>
      <c r="Q68" s="17">
        <f t="shared" si="44"/>
        <v>0.30921799999999999</v>
      </c>
      <c r="R68" s="17">
        <f t="shared" si="44"/>
        <v>0.30921799999999999</v>
      </c>
      <c r="S68" s="17">
        <f t="shared" si="44"/>
        <v>0.30921799999999999</v>
      </c>
      <c r="T68" s="17">
        <f t="shared" si="44"/>
        <v>0.30921799999999999</v>
      </c>
      <c r="U68" s="17">
        <f t="shared" si="44"/>
        <v>0.30921799999999999</v>
      </c>
      <c r="V68" s="17">
        <f t="shared" si="44"/>
        <v>0.30921799999999999</v>
      </c>
      <c r="W68" s="17">
        <f t="shared" si="43"/>
        <v>0.30921799999999999</v>
      </c>
      <c r="X68" s="17">
        <f t="shared" si="43"/>
        <v>0.30921799999999999</v>
      </c>
      <c r="Y68" s="17">
        <f t="shared" si="43"/>
        <v>0.30921799999999999</v>
      </c>
      <c r="Z68" s="17">
        <f t="shared" si="43"/>
        <v>0.30921799999999999</v>
      </c>
      <c r="AA68" s="17">
        <f t="shared" si="43"/>
        <v>0.30921799999999999</v>
      </c>
      <c r="AB68" s="17">
        <f t="shared" si="43"/>
        <v>0.30921799999999999</v>
      </c>
      <c r="AC68" s="17">
        <f t="shared" si="43"/>
        <v>0.30921799999999999</v>
      </c>
      <c r="AD68" s="17">
        <f t="shared" si="43"/>
        <v>0.30921799999999999</v>
      </c>
      <c r="AE68" s="17">
        <f t="shared" si="43"/>
        <v>0.30921799999999999</v>
      </c>
      <c r="AF68" s="17">
        <f t="shared" si="43"/>
        <v>0.30921799999999999</v>
      </c>
      <c r="AG68" s="17">
        <f t="shared" si="43"/>
        <v>0.30921799999999999</v>
      </c>
      <c r="AH68" s="17">
        <f t="shared" si="43"/>
        <v>0.30921799999999999</v>
      </c>
      <c r="AI68" s="17">
        <f t="shared" si="43"/>
        <v>0.30921799999999999</v>
      </c>
      <c r="AJ68" s="17">
        <f t="shared" si="43"/>
        <v>0.30921799999999999</v>
      </c>
      <c r="AK68" s="17">
        <f t="shared" si="43"/>
        <v>0.30921799999999999</v>
      </c>
      <c r="AL68" s="17">
        <f t="shared" si="43"/>
        <v>0.30921799999999999</v>
      </c>
      <c r="AM68" s="17">
        <f t="shared" si="43"/>
        <v>0.30921799999999999</v>
      </c>
      <c r="AN68" s="17">
        <f t="shared" si="43"/>
        <v>0.30921799999999999</v>
      </c>
      <c r="AO68" s="17">
        <f t="shared" si="43"/>
        <v>0.30921799999999999</v>
      </c>
      <c r="AP68" s="17">
        <f t="shared" si="43"/>
        <v>0.30921799999999999</v>
      </c>
      <c r="AQ68" s="17">
        <f t="shared" si="43"/>
        <v>0.30921799999999999</v>
      </c>
      <c r="AR68" s="17">
        <f t="shared" si="43"/>
        <v>0.30921799999999999</v>
      </c>
      <c r="AS68" s="17">
        <f t="shared" si="43"/>
        <v>0.30921799999999999</v>
      </c>
      <c r="AT68" s="17">
        <f t="shared" si="43"/>
        <v>0.30921799999999999</v>
      </c>
      <c r="AU68" s="17">
        <f t="shared" si="43"/>
        <v>0.30921799999999999</v>
      </c>
      <c r="AV68" s="17">
        <f t="shared" si="43"/>
        <v>0.30921799999999999</v>
      </c>
    </row>
    <row r="69" spans="1:48" x14ac:dyDescent="0.25">
      <c r="A69" t="s">
        <v>32</v>
      </c>
      <c r="B69" s="17">
        <f t="shared" si="41"/>
        <v>10.472559999999998</v>
      </c>
      <c r="C69" s="19">
        <f t="shared" si="42"/>
        <v>0.26181399999999994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0.26181399999999999</v>
      </c>
      <c r="J69" s="17">
        <f t="shared" si="44"/>
        <v>0.26181399999999999</v>
      </c>
      <c r="K69" s="17">
        <f t="shared" si="44"/>
        <v>0.26181399999999999</v>
      </c>
      <c r="L69" s="17">
        <f t="shared" si="44"/>
        <v>0.26181399999999999</v>
      </c>
      <c r="M69" s="17">
        <f t="shared" si="44"/>
        <v>0.26181399999999999</v>
      </c>
      <c r="N69" s="17">
        <f t="shared" si="44"/>
        <v>0.26181399999999999</v>
      </c>
      <c r="O69" s="17">
        <f t="shared" si="44"/>
        <v>0.26181399999999999</v>
      </c>
      <c r="P69" s="17">
        <f t="shared" si="44"/>
        <v>0.26181399999999999</v>
      </c>
      <c r="Q69" s="17">
        <f t="shared" si="44"/>
        <v>0.26181399999999999</v>
      </c>
      <c r="R69" s="17">
        <f t="shared" si="44"/>
        <v>0.26181399999999999</v>
      </c>
      <c r="S69" s="17">
        <f t="shared" si="44"/>
        <v>0.26181399999999999</v>
      </c>
      <c r="T69" s="17">
        <f t="shared" si="44"/>
        <v>0.26181399999999999</v>
      </c>
      <c r="U69" s="17">
        <f t="shared" si="44"/>
        <v>0.26181399999999999</v>
      </c>
      <c r="V69" s="17">
        <f t="shared" si="44"/>
        <v>0.26181399999999999</v>
      </c>
      <c r="W69" s="17">
        <f t="shared" si="43"/>
        <v>0.26181399999999999</v>
      </c>
      <c r="X69" s="17">
        <f t="shared" si="43"/>
        <v>0.26181399999999999</v>
      </c>
      <c r="Y69" s="17">
        <f t="shared" si="43"/>
        <v>0.26181399999999999</v>
      </c>
      <c r="Z69" s="17">
        <f t="shared" si="43"/>
        <v>0.26181399999999999</v>
      </c>
      <c r="AA69" s="17">
        <f t="shared" si="43"/>
        <v>0.26181399999999999</v>
      </c>
      <c r="AB69" s="17">
        <f t="shared" si="43"/>
        <v>0.26181399999999999</v>
      </c>
      <c r="AC69" s="17">
        <f t="shared" si="43"/>
        <v>0.26181399999999999</v>
      </c>
      <c r="AD69" s="17">
        <f t="shared" si="43"/>
        <v>0.26181399999999999</v>
      </c>
      <c r="AE69" s="17">
        <f t="shared" si="43"/>
        <v>0.26181399999999999</v>
      </c>
      <c r="AF69" s="17">
        <f t="shared" si="43"/>
        <v>0.26181399999999999</v>
      </c>
      <c r="AG69" s="17">
        <f t="shared" si="43"/>
        <v>0.26181399999999999</v>
      </c>
      <c r="AH69" s="17">
        <f t="shared" si="43"/>
        <v>0.26181399999999999</v>
      </c>
      <c r="AI69" s="17">
        <f t="shared" si="43"/>
        <v>0.26181399999999999</v>
      </c>
      <c r="AJ69" s="17">
        <f t="shared" si="43"/>
        <v>0.26181399999999999</v>
      </c>
      <c r="AK69" s="17">
        <f t="shared" si="43"/>
        <v>0.26181399999999999</v>
      </c>
      <c r="AL69" s="17">
        <f t="shared" si="43"/>
        <v>0.26181399999999999</v>
      </c>
      <c r="AM69" s="17">
        <f t="shared" si="43"/>
        <v>0.26181399999999999</v>
      </c>
      <c r="AN69" s="17">
        <f t="shared" si="43"/>
        <v>0.26181399999999999</v>
      </c>
      <c r="AO69" s="17">
        <f t="shared" si="43"/>
        <v>0.26181399999999999</v>
      </c>
      <c r="AP69" s="17">
        <f t="shared" si="43"/>
        <v>0.26181399999999999</v>
      </c>
      <c r="AQ69" s="17">
        <f t="shared" si="43"/>
        <v>0.26181399999999999</v>
      </c>
      <c r="AR69" s="17">
        <f t="shared" si="43"/>
        <v>0.26181399999999999</v>
      </c>
      <c r="AS69" s="17">
        <f t="shared" si="43"/>
        <v>0.26181399999999999</v>
      </c>
      <c r="AT69" s="17">
        <f t="shared" si="43"/>
        <v>0.26181399999999999</v>
      </c>
      <c r="AU69" s="17">
        <f t="shared" si="43"/>
        <v>0.26181399999999999</v>
      </c>
      <c r="AV69" s="17">
        <f t="shared" si="43"/>
        <v>0.26181399999999999</v>
      </c>
    </row>
    <row r="70" spans="1:48" s="1" customFormat="1" x14ac:dyDescent="0.25">
      <c r="A70" s="1" t="s">
        <v>33</v>
      </c>
      <c r="B70" s="3">
        <f>SUM(B67:B69)</f>
        <v>22.987919999999985</v>
      </c>
      <c r="C70" s="3">
        <f>SUM(C67:C69)</f>
        <v>0.5746979999999996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0.57469799999999993</v>
      </c>
      <c r="J70" s="3">
        <f t="shared" si="45"/>
        <v>0.57469799999999993</v>
      </c>
      <c r="K70" s="3">
        <f t="shared" si="45"/>
        <v>0.57469799999999993</v>
      </c>
      <c r="L70" s="3">
        <f t="shared" si="45"/>
        <v>0.57469799999999993</v>
      </c>
      <c r="M70" s="3">
        <f t="shared" si="45"/>
        <v>0.57469799999999993</v>
      </c>
      <c r="N70" s="3">
        <f t="shared" si="45"/>
        <v>0.57469799999999993</v>
      </c>
      <c r="O70" s="3">
        <f t="shared" si="45"/>
        <v>0.57469799999999993</v>
      </c>
      <c r="P70" s="3">
        <f t="shared" si="45"/>
        <v>0.57469799999999993</v>
      </c>
      <c r="Q70" s="3">
        <f t="shared" si="45"/>
        <v>0.57469799999999993</v>
      </c>
      <c r="R70" s="3">
        <f t="shared" si="45"/>
        <v>0.57469799999999993</v>
      </c>
      <c r="S70" s="3">
        <f t="shared" si="45"/>
        <v>0.57469799999999993</v>
      </c>
      <c r="T70" s="3">
        <f t="shared" si="45"/>
        <v>0.57469799999999993</v>
      </c>
      <c r="U70" s="3">
        <f t="shared" si="45"/>
        <v>0.57469799999999993</v>
      </c>
      <c r="V70" s="3">
        <f t="shared" si="45"/>
        <v>0.57469799999999993</v>
      </c>
      <c r="W70" s="3">
        <f t="shared" si="45"/>
        <v>0.57469799999999993</v>
      </c>
      <c r="X70" s="3">
        <f t="shared" si="45"/>
        <v>0.57469799999999993</v>
      </c>
      <c r="Y70" s="3">
        <f t="shared" si="45"/>
        <v>0.57469799999999993</v>
      </c>
      <c r="Z70" s="3">
        <f t="shared" si="45"/>
        <v>0.57469799999999993</v>
      </c>
      <c r="AA70" s="3">
        <f t="shared" si="45"/>
        <v>0.57469799999999993</v>
      </c>
      <c r="AB70" s="3">
        <f t="shared" si="45"/>
        <v>0.57469799999999993</v>
      </c>
      <c r="AC70" s="3">
        <f t="shared" si="45"/>
        <v>0.57469799999999993</v>
      </c>
      <c r="AD70" s="3">
        <f t="shared" si="45"/>
        <v>0.57469799999999993</v>
      </c>
      <c r="AE70" s="3">
        <f t="shared" si="45"/>
        <v>0.57469799999999993</v>
      </c>
      <c r="AF70" s="3">
        <f t="shared" si="45"/>
        <v>0.57469799999999993</v>
      </c>
      <c r="AG70" s="3">
        <f t="shared" si="45"/>
        <v>0.57469799999999993</v>
      </c>
      <c r="AH70" s="3">
        <f t="shared" si="45"/>
        <v>0.57469799999999993</v>
      </c>
      <c r="AI70" s="3">
        <f t="shared" si="45"/>
        <v>0.57469799999999993</v>
      </c>
      <c r="AJ70" s="3">
        <f t="shared" si="45"/>
        <v>0.57469799999999993</v>
      </c>
      <c r="AK70" s="3">
        <f t="shared" si="45"/>
        <v>0.57469799999999993</v>
      </c>
      <c r="AL70" s="3">
        <f t="shared" si="45"/>
        <v>0.57469799999999993</v>
      </c>
      <c r="AM70" s="3">
        <f t="shared" si="45"/>
        <v>0.57469799999999993</v>
      </c>
      <c r="AN70" s="3">
        <f t="shared" si="45"/>
        <v>0.57469799999999993</v>
      </c>
      <c r="AO70" s="3">
        <f t="shared" si="45"/>
        <v>0.57469799999999993</v>
      </c>
      <c r="AP70" s="3">
        <f t="shared" si="45"/>
        <v>0.57469799999999993</v>
      </c>
      <c r="AQ70" s="3">
        <f t="shared" si="45"/>
        <v>0.57469799999999993</v>
      </c>
      <c r="AR70" s="3">
        <f t="shared" si="45"/>
        <v>0.57469799999999993</v>
      </c>
      <c r="AS70" s="3">
        <f t="shared" si="45"/>
        <v>0.57469799999999993</v>
      </c>
      <c r="AT70" s="3">
        <f t="shared" si="45"/>
        <v>0.57469799999999993</v>
      </c>
      <c r="AU70" s="3">
        <f t="shared" si="45"/>
        <v>0.57469799999999993</v>
      </c>
      <c r="AV70" s="3">
        <f t="shared" si="45"/>
        <v>0.57469799999999993</v>
      </c>
    </row>
    <row r="72" spans="1:48" x14ac:dyDescent="0.25">
      <c r="A72" s="1" t="s">
        <v>34</v>
      </c>
      <c r="B72" s="17">
        <f>B70+B65</f>
        <v>78.970800499999982</v>
      </c>
      <c r="C72" s="17">
        <f>C70+C65</f>
        <v>1.9742700124999994</v>
      </c>
      <c r="G72" s="17">
        <f>G70+G65</f>
        <v>0.28467249999999999</v>
      </c>
      <c r="H72" s="17">
        <f t="shared" ref="H72:AV72" si="46">H70+H65</f>
        <v>0.85401749999999998</v>
      </c>
      <c r="I72" s="17">
        <f t="shared" si="46"/>
        <v>2.4454029999999998</v>
      </c>
      <c r="J72" s="17">
        <f t="shared" si="46"/>
        <v>2.4197824749999999</v>
      </c>
      <c r="K72" s="17">
        <f t="shared" si="46"/>
        <v>2.39416195</v>
      </c>
      <c r="L72" s="17">
        <f t="shared" si="46"/>
        <v>2.3685414250000001</v>
      </c>
      <c r="M72" s="17">
        <f t="shared" si="46"/>
        <v>2.3429209000000002</v>
      </c>
      <c r="N72" s="17">
        <f t="shared" si="46"/>
        <v>2.3173003750000003</v>
      </c>
      <c r="O72" s="17">
        <f t="shared" si="46"/>
        <v>2.2916798499999995</v>
      </c>
      <c r="P72" s="17">
        <f t="shared" si="46"/>
        <v>2.2660593249999996</v>
      </c>
      <c r="Q72" s="17">
        <f t="shared" si="46"/>
        <v>2.2404387999999997</v>
      </c>
      <c r="R72" s="17">
        <f t="shared" si="46"/>
        <v>2.2148182749999998</v>
      </c>
      <c r="S72" s="17">
        <f t="shared" si="46"/>
        <v>2.1891977499999999</v>
      </c>
      <c r="T72" s="17">
        <f t="shared" si="46"/>
        <v>2.163577225</v>
      </c>
      <c r="U72" s="17">
        <f t="shared" si="46"/>
        <v>2.1379566999999997</v>
      </c>
      <c r="V72" s="17">
        <f t="shared" si="46"/>
        <v>2.1123361749999994</v>
      </c>
      <c r="W72" s="17">
        <f t="shared" si="46"/>
        <v>2.0867156499999995</v>
      </c>
      <c r="X72" s="17">
        <f t="shared" si="46"/>
        <v>2.0610951249999996</v>
      </c>
      <c r="Y72" s="17">
        <f t="shared" si="46"/>
        <v>2.0354745999999997</v>
      </c>
      <c r="Z72" s="17">
        <f t="shared" si="46"/>
        <v>2.0098540749999998</v>
      </c>
      <c r="AA72" s="17">
        <f t="shared" si="46"/>
        <v>1.9842335499999997</v>
      </c>
      <c r="AB72" s="17">
        <f t="shared" si="46"/>
        <v>1.9586130249999996</v>
      </c>
      <c r="AC72" s="17">
        <f t="shared" si="46"/>
        <v>1.9329924999999994</v>
      </c>
      <c r="AD72" s="17">
        <f t="shared" si="46"/>
        <v>1.9073719749999996</v>
      </c>
      <c r="AE72" s="17">
        <f t="shared" si="46"/>
        <v>1.8817514499999997</v>
      </c>
      <c r="AF72" s="17">
        <f t="shared" si="46"/>
        <v>1.8561309249999995</v>
      </c>
      <c r="AG72" s="17">
        <f t="shared" si="46"/>
        <v>1.8305103999999994</v>
      </c>
      <c r="AH72" s="17">
        <f t="shared" si="46"/>
        <v>1.8048898749999995</v>
      </c>
      <c r="AI72" s="17">
        <f t="shared" si="46"/>
        <v>1.7792693499999994</v>
      </c>
      <c r="AJ72" s="17">
        <f t="shared" si="46"/>
        <v>1.7536488249999993</v>
      </c>
      <c r="AK72" s="17">
        <f t="shared" si="46"/>
        <v>1.7280282999999994</v>
      </c>
      <c r="AL72" s="17">
        <f t="shared" si="46"/>
        <v>1.7024077749999993</v>
      </c>
      <c r="AM72" s="17">
        <f t="shared" si="46"/>
        <v>1.6767872499999994</v>
      </c>
      <c r="AN72" s="17">
        <f t="shared" si="46"/>
        <v>1.6511667249999993</v>
      </c>
      <c r="AO72" s="17">
        <f t="shared" si="46"/>
        <v>1.6255461999999994</v>
      </c>
      <c r="AP72" s="17">
        <f t="shared" si="46"/>
        <v>1.5999256749999993</v>
      </c>
      <c r="AQ72" s="17">
        <f t="shared" si="46"/>
        <v>1.5743051499999994</v>
      </c>
      <c r="AR72" s="17">
        <f t="shared" si="46"/>
        <v>1.5486846249999993</v>
      </c>
      <c r="AS72" s="17">
        <f t="shared" si="46"/>
        <v>1.5230640999999994</v>
      </c>
      <c r="AT72" s="17">
        <f t="shared" si="46"/>
        <v>1.4974435749999992</v>
      </c>
      <c r="AU72" s="17">
        <f t="shared" si="46"/>
        <v>1.4718230499999994</v>
      </c>
      <c r="AV72" s="17">
        <f t="shared" si="46"/>
        <v>1.4462025249999995</v>
      </c>
    </row>
    <row r="74" spans="1:48" x14ac:dyDescent="0.25">
      <c r="A74" t="s">
        <v>35</v>
      </c>
      <c r="B74" s="17">
        <f t="shared" ref="B74" si="47">SUM(G74:AV74)</f>
        <v>-9.6000000000000068</v>
      </c>
      <c r="C74" s="19">
        <f>B74/40</f>
        <v>-0.24000000000000016</v>
      </c>
      <c r="G74">
        <f>-G54</f>
        <v>0</v>
      </c>
      <c r="H74">
        <f t="shared" ref="H74" si="48">-H54</f>
        <v>0</v>
      </c>
      <c r="I74" s="17">
        <f>I54</f>
        <v>-0.24</v>
      </c>
      <c r="J74" s="17">
        <f t="shared" ref="J74:AV74" si="49">J54</f>
        <v>-0.24</v>
      </c>
      <c r="K74" s="17">
        <f t="shared" si="49"/>
        <v>-0.24</v>
      </c>
      <c r="L74" s="17">
        <f t="shared" si="49"/>
        <v>-0.24</v>
      </c>
      <c r="M74" s="17">
        <f t="shared" si="49"/>
        <v>-0.24</v>
      </c>
      <c r="N74" s="17">
        <f t="shared" si="49"/>
        <v>-0.24</v>
      </c>
      <c r="O74" s="17">
        <f t="shared" si="49"/>
        <v>-0.24</v>
      </c>
      <c r="P74" s="17">
        <f t="shared" si="49"/>
        <v>-0.24</v>
      </c>
      <c r="Q74" s="17">
        <f t="shared" si="49"/>
        <v>-0.24</v>
      </c>
      <c r="R74" s="17">
        <f t="shared" si="49"/>
        <v>-0.24</v>
      </c>
      <c r="S74" s="17">
        <f t="shared" si="49"/>
        <v>-0.24</v>
      </c>
      <c r="T74" s="17">
        <f t="shared" si="49"/>
        <v>-0.24</v>
      </c>
      <c r="U74" s="17">
        <f t="shared" si="49"/>
        <v>-0.24</v>
      </c>
      <c r="V74" s="17">
        <f t="shared" si="49"/>
        <v>-0.24</v>
      </c>
      <c r="W74" s="17">
        <f t="shared" si="49"/>
        <v>-0.24</v>
      </c>
      <c r="X74" s="17">
        <f t="shared" si="49"/>
        <v>-0.24</v>
      </c>
      <c r="Y74" s="17">
        <f t="shared" si="49"/>
        <v>-0.24</v>
      </c>
      <c r="Z74" s="17">
        <f t="shared" si="49"/>
        <v>-0.24</v>
      </c>
      <c r="AA74" s="17">
        <f t="shared" si="49"/>
        <v>-0.24</v>
      </c>
      <c r="AB74" s="17">
        <f t="shared" si="49"/>
        <v>-0.24</v>
      </c>
      <c r="AC74" s="17">
        <f t="shared" si="49"/>
        <v>-0.24</v>
      </c>
      <c r="AD74" s="17">
        <f t="shared" si="49"/>
        <v>-0.24</v>
      </c>
      <c r="AE74" s="17">
        <f t="shared" si="49"/>
        <v>-0.24</v>
      </c>
      <c r="AF74" s="17">
        <f t="shared" si="49"/>
        <v>-0.24</v>
      </c>
      <c r="AG74" s="17">
        <f t="shared" si="49"/>
        <v>-0.24</v>
      </c>
      <c r="AH74" s="17">
        <f t="shared" si="49"/>
        <v>-0.24</v>
      </c>
      <c r="AI74" s="17">
        <f t="shared" si="49"/>
        <v>-0.24</v>
      </c>
      <c r="AJ74" s="17">
        <f t="shared" si="49"/>
        <v>-0.24</v>
      </c>
      <c r="AK74" s="17">
        <f t="shared" si="49"/>
        <v>-0.24</v>
      </c>
      <c r="AL74" s="17">
        <f t="shared" si="49"/>
        <v>-0.24</v>
      </c>
      <c r="AM74" s="17">
        <f t="shared" si="49"/>
        <v>-0.24</v>
      </c>
      <c r="AN74" s="17">
        <f t="shared" si="49"/>
        <v>-0.24</v>
      </c>
      <c r="AO74" s="17">
        <f t="shared" si="49"/>
        <v>-0.24</v>
      </c>
      <c r="AP74" s="17">
        <f t="shared" si="49"/>
        <v>-0.24</v>
      </c>
      <c r="AQ74" s="17">
        <f t="shared" si="49"/>
        <v>-0.24</v>
      </c>
      <c r="AR74" s="17">
        <f t="shared" si="49"/>
        <v>-0.24</v>
      </c>
      <c r="AS74" s="17">
        <f t="shared" si="49"/>
        <v>-0.24</v>
      </c>
      <c r="AT74" s="17">
        <f t="shared" si="49"/>
        <v>-0.24</v>
      </c>
      <c r="AU74" s="17">
        <f t="shared" si="49"/>
        <v>-0.24</v>
      </c>
      <c r="AV74" s="17">
        <f t="shared" si="49"/>
        <v>-0.24</v>
      </c>
    </row>
    <row r="76" spans="1:48" s="1" customFormat="1" x14ac:dyDescent="0.25">
      <c r="A76" s="1" t="s">
        <v>22</v>
      </c>
      <c r="B76" s="3">
        <f>B74+B72</f>
        <v>69.370800499999973</v>
      </c>
      <c r="C76" s="13">
        <f>C74+C72</f>
        <v>1.7342700124999992</v>
      </c>
      <c r="G76" s="3">
        <f>G74+G72</f>
        <v>0.28467249999999999</v>
      </c>
      <c r="H76" s="3">
        <f t="shared" ref="H76:AV76" si="50">H74+H72</f>
        <v>0.85401749999999998</v>
      </c>
      <c r="I76" s="3">
        <f t="shared" si="50"/>
        <v>2.2054029999999996</v>
      </c>
      <c r="J76" s="3">
        <f t="shared" si="50"/>
        <v>2.1797824749999997</v>
      </c>
      <c r="K76" s="3">
        <f t="shared" si="50"/>
        <v>2.1541619499999998</v>
      </c>
      <c r="L76" s="3">
        <f t="shared" si="50"/>
        <v>2.1285414249999999</v>
      </c>
      <c r="M76" s="3">
        <f t="shared" si="50"/>
        <v>2.1029209</v>
      </c>
      <c r="N76" s="3">
        <f t="shared" si="50"/>
        <v>2.0773003750000001</v>
      </c>
      <c r="O76" s="3">
        <f t="shared" si="50"/>
        <v>2.0516798499999993</v>
      </c>
      <c r="P76" s="3">
        <f t="shared" si="50"/>
        <v>2.0260593249999994</v>
      </c>
      <c r="Q76" s="3">
        <f t="shared" si="50"/>
        <v>2.0004387999999995</v>
      </c>
      <c r="R76" s="3">
        <f t="shared" si="50"/>
        <v>1.9748182749999998</v>
      </c>
      <c r="S76" s="3">
        <f t="shared" si="50"/>
        <v>1.94919775</v>
      </c>
      <c r="T76" s="3">
        <f t="shared" si="50"/>
        <v>1.9235772250000001</v>
      </c>
      <c r="U76" s="3">
        <f t="shared" si="50"/>
        <v>1.8979566999999997</v>
      </c>
      <c r="V76" s="3">
        <f t="shared" si="50"/>
        <v>1.8723361749999994</v>
      </c>
      <c r="W76" s="3">
        <f t="shared" si="50"/>
        <v>1.8467156499999995</v>
      </c>
      <c r="X76" s="3">
        <f t="shared" si="50"/>
        <v>1.8210951249999996</v>
      </c>
      <c r="Y76" s="3">
        <f t="shared" si="50"/>
        <v>1.7954745999999997</v>
      </c>
      <c r="Z76" s="3">
        <f t="shared" si="50"/>
        <v>1.7698540749999998</v>
      </c>
      <c r="AA76" s="3">
        <f t="shared" si="50"/>
        <v>1.7442335499999997</v>
      </c>
      <c r="AB76" s="3">
        <f t="shared" si="50"/>
        <v>1.7186130249999996</v>
      </c>
      <c r="AC76" s="3">
        <f t="shared" si="50"/>
        <v>1.6929924999999995</v>
      </c>
      <c r="AD76" s="3">
        <f t="shared" si="50"/>
        <v>1.6673719749999996</v>
      </c>
      <c r="AE76" s="3">
        <f t="shared" si="50"/>
        <v>1.6417514499999997</v>
      </c>
      <c r="AF76" s="3">
        <f t="shared" si="50"/>
        <v>1.6161309249999996</v>
      </c>
      <c r="AG76" s="3">
        <f t="shared" si="50"/>
        <v>1.5905103999999994</v>
      </c>
      <c r="AH76" s="3">
        <f t="shared" si="50"/>
        <v>1.5648898749999995</v>
      </c>
      <c r="AI76" s="3">
        <f t="shared" si="50"/>
        <v>1.5392693499999994</v>
      </c>
      <c r="AJ76" s="3">
        <f t="shared" si="50"/>
        <v>1.5136488249999993</v>
      </c>
      <c r="AK76" s="3">
        <f t="shared" si="50"/>
        <v>1.4880282999999994</v>
      </c>
      <c r="AL76" s="3">
        <f t="shared" si="50"/>
        <v>1.4624077749999993</v>
      </c>
      <c r="AM76" s="3">
        <f t="shared" si="50"/>
        <v>1.4367872499999994</v>
      </c>
      <c r="AN76" s="3">
        <f t="shared" si="50"/>
        <v>1.4111667249999993</v>
      </c>
      <c r="AO76" s="3">
        <f t="shared" si="50"/>
        <v>1.3855461999999994</v>
      </c>
      <c r="AP76" s="3">
        <f t="shared" si="50"/>
        <v>1.3599256749999993</v>
      </c>
      <c r="AQ76" s="3">
        <f t="shared" si="50"/>
        <v>1.3343051499999994</v>
      </c>
      <c r="AR76" s="3">
        <f t="shared" si="50"/>
        <v>1.3086846249999993</v>
      </c>
      <c r="AS76" s="3">
        <f t="shared" si="50"/>
        <v>1.2830640999999994</v>
      </c>
      <c r="AT76" s="3">
        <f t="shared" si="50"/>
        <v>1.2574435749999993</v>
      </c>
      <c r="AU76" s="3">
        <f t="shared" si="50"/>
        <v>1.2318230499999994</v>
      </c>
      <c r="AV76" s="3">
        <f t="shared" si="50"/>
        <v>1.2062025249999995</v>
      </c>
    </row>
    <row r="77" spans="1:48" x14ac:dyDescent="0.25">
      <c r="A7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2BB7-C725-4ACD-98A9-FC6832A0B41C}">
  <dimension ref="A1:BB77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98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8.0000000000000002E-3</v>
      </c>
      <c r="C10" s="5"/>
      <c r="D10" s="5"/>
      <c r="E10" s="4"/>
      <c r="I10" s="6"/>
    </row>
    <row r="11" spans="1:54" x14ac:dyDescent="0.25">
      <c r="A11" t="s">
        <v>6</v>
      </c>
      <c r="B11" s="7">
        <v>8.0000000000000002E-3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8.0000000000000002E-3</v>
      </c>
      <c r="H14" s="10">
        <f t="shared" ref="H14:BB14" si="2">(H13*$B$10)+((1-H13)*$B$11)</f>
        <v>8.0000000000000002E-3</v>
      </c>
      <c r="I14" s="10">
        <f t="shared" si="2"/>
        <v>8.0000000000000002E-3</v>
      </c>
      <c r="J14" s="10">
        <f t="shared" si="2"/>
        <v>8.0000000000000002E-3</v>
      </c>
      <c r="K14" s="10">
        <f t="shared" si="2"/>
        <v>8.0000000000000002E-3</v>
      </c>
      <c r="L14" s="10">
        <f t="shared" si="2"/>
        <v>8.0000000000000002E-3</v>
      </c>
      <c r="M14" s="10">
        <f t="shared" si="2"/>
        <v>8.0000000000000002E-3</v>
      </c>
      <c r="N14" s="10">
        <f t="shared" si="2"/>
        <v>8.0000000000000002E-3</v>
      </c>
      <c r="O14" s="10">
        <f t="shared" si="2"/>
        <v>8.0000000000000002E-3</v>
      </c>
      <c r="P14" s="10">
        <f t="shared" si="2"/>
        <v>8.0000000000000002E-3</v>
      </c>
      <c r="Q14" s="10">
        <f t="shared" si="2"/>
        <v>8.0000000000000002E-3</v>
      </c>
      <c r="R14" s="10">
        <f t="shared" si="2"/>
        <v>8.0000000000000002E-3</v>
      </c>
      <c r="S14" s="10">
        <f t="shared" si="2"/>
        <v>8.0000000000000002E-3</v>
      </c>
      <c r="T14" s="10">
        <f t="shared" si="2"/>
        <v>8.0000000000000002E-3</v>
      </c>
      <c r="U14" s="10">
        <f t="shared" si="2"/>
        <v>8.0000000000000002E-3</v>
      </c>
      <c r="V14" s="10">
        <f t="shared" si="2"/>
        <v>8.0000000000000002E-3</v>
      </c>
      <c r="W14" s="10">
        <f t="shared" si="2"/>
        <v>8.0000000000000002E-3</v>
      </c>
      <c r="X14" s="10">
        <f t="shared" si="2"/>
        <v>8.0000000000000002E-3</v>
      </c>
      <c r="Y14" s="10">
        <f t="shared" si="2"/>
        <v>8.0000000000000002E-3</v>
      </c>
      <c r="Z14" s="10">
        <f t="shared" si="2"/>
        <v>8.0000000000000002E-3</v>
      </c>
      <c r="AA14" s="10">
        <f t="shared" si="2"/>
        <v>8.0000000000000002E-3</v>
      </c>
      <c r="AB14" s="10">
        <f t="shared" si="2"/>
        <v>8.0000000000000002E-3</v>
      </c>
      <c r="AC14" s="10">
        <f t="shared" si="2"/>
        <v>8.0000000000000002E-3</v>
      </c>
      <c r="AD14" s="10">
        <f t="shared" si="2"/>
        <v>8.0000000000000002E-3</v>
      </c>
      <c r="AE14" s="10">
        <f t="shared" si="2"/>
        <v>8.0000000000000002E-3</v>
      </c>
      <c r="AF14" s="10">
        <f t="shared" si="2"/>
        <v>8.0000000000000002E-3</v>
      </c>
      <c r="AG14" s="10">
        <f t="shared" si="2"/>
        <v>8.0000000000000002E-3</v>
      </c>
      <c r="AH14" s="10">
        <f t="shared" si="2"/>
        <v>8.0000000000000002E-3</v>
      </c>
      <c r="AI14" s="10">
        <f t="shared" si="2"/>
        <v>8.0000000000000002E-3</v>
      </c>
      <c r="AJ14" s="10">
        <f t="shared" si="2"/>
        <v>8.0000000000000002E-3</v>
      </c>
      <c r="AK14" s="10">
        <f t="shared" si="2"/>
        <v>8.0000000000000002E-3</v>
      </c>
      <c r="AL14" s="10">
        <f t="shared" si="2"/>
        <v>8.0000000000000002E-3</v>
      </c>
      <c r="AM14" s="10">
        <f t="shared" si="2"/>
        <v>8.0000000000000002E-3</v>
      </c>
      <c r="AN14" s="10">
        <f t="shared" si="2"/>
        <v>8.0000000000000002E-3</v>
      </c>
      <c r="AO14" s="10">
        <f t="shared" si="2"/>
        <v>8.0000000000000002E-3</v>
      </c>
      <c r="AP14" s="10">
        <f t="shared" si="2"/>
        <v>8.0000000000000002E-3</v>
      </c>
      <c r="AQ14" s="10">
        <f t="shared" si="2"/>
        <v>8.0000000000000002E-3</v>
      </c>
      <c r="AR14" s="10">
        <f t="shared" si="2"/>
        <v>8.0000000000000002E-3</v>
      </c>
      <c r="AS14" s="10">
        <f t="shared" si="2"/>
        <v>8.0000000000000002E-3</v>
      </c>
      <c r="AT14" s="10">
        <f t="shared" si="2"/>
        <v>8.0000000000000002E-3</v>
      </c>
      <c r="AU14" s="10">
        <f t="shared" si="2"/>
        <v>8.0000000000000002E-3</v>
      </c>
      <c r="AV14" s="10">
        <f t="shared" si="2"/>
        <v>8.0000000000000002E-3</v>
      </c>
      <c r="AW14" s="10">
        <f t="shared" si="2"/>
        <v>8.0000000000000002E-3</v>
      </c>
      <c r="AX14" s="10">
        <f t="shared" si="2"/>
        <v>8.0000000000000002E-3</v>
      </c>
      <c r="AY14" s="10">
        <f t="shared" si="2"/>
        <v>8.0000000000000002E-3</v>
      </c>
      <c r="AZ14" s="10">
        <f t="shared" si="2"/>
        <v>8.0000000000000002E-3</v>
      </c>
      <c r="BA14" s="10">
        <f t="shared" si="2"/>
        <v>8.0000000000000002E-3</v>
      </c>
      <c r="BB14" s="10">
        <f t="shared" si="2"/>
        <v>8.0000000000000002E-3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20699285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20.699285</v>
      </c>
      <c r="J18" s="4">
        <f>I21</f>
        <v>20.181802874999999</v>
      </c>
      <c r="K18" s="4">
        <f t="shared" ref="K18:AV18" si="4">J21</f>
        <v>19.664320749999998</v>
      </c>
      <c r="L18" s="4">
        <f t="shared" si="4"/>
        <v>19.146838624999997</v>
      </c>
      <c r="M18" s="4">
        <f t="shared" si="4"/>
        <v>18.629356499999997</v>
      </c>
      <c r="N18" s="4">
        <f t="shared" si="4"/>
        <v>18.111874374999996</v>
      </c>
      <c r="O18" s="4">
        <f t="shared" si="4"/>
        <v>17.594392249999995</v>
      </c>
      <c r="P18" s="4">
        <f t="shared" si="4"/>
        <v>17.076910124999994</v>
      </c>
      <c r="Q18" s="4">
        <f t="shared" si="4"/>
        <v>16.559427999999993</v>
      </c>
      <c r="R18" s="4">
        <f t="shared" si="4"/>
        <v>16.041945874999993</v>
      </c>
      <c r="S18" s="4">
        <f t="shared" si="4"/>
        <v>15.524463749999992</v>
      </c>
      <c r="T18" s="4">
        <f t="shared" si="4"/>
        <v>15.006981624999991</v>
      </c>
      <c r="U18" s="4">
        <f t="shared" si="4"/>
        <v>14.48949949999999</v>
      </c>
      <c r="V18" s="4">
        <f t="shared" si="4"/>
        <v>13.972017374999989</v>
      </c>
      <c r="W18" s="4">
        <f t="shared" si="4"/>
        <v>13.454535249999989</v>
      </c>
      <c r="X18" s="4">
        <f t="shared" si="4"/>
        <v>12.937053124999988</v>
      </c>
      <c r="Y18" s="4">
        <f t="shared" si="4"/>
        <v>12.419570999999987</v>
      </c>
      <c r="Z18" s="4">
        <f t="shared" si="4"/>
        <v>11.902088874999986</v>
      </c>
      <c r="AA18" s="4">
        <f t="shared" si="4"/>
        <v>11.384606749999985</v>
      </c>
      <c r="AB18" s="4">
        <f t="shared" si="4"/>
        <v>10.867124624999985</v>
      </c>
      <c r="AC18" s="4">
        <f t="shared" si="4"/>
        <v>10.349642499999984</v>
      </c>
      <c r="AD18" s="4">
        <f t="shared" si="4"/>
        <v>9.8321603749999831</v>
      </c>
      <c r="AE18" s="4">
        <f t="shared" si="4"/>
        <v>9.3146782499999823</v>
      </c>
      <c r="AF18" s="4">
        <f t="shared" si="4"/>
        <v>8.7971961249999815</v>
      </c>
      <c r="AG18" s="4">
        <f t="shared" si="4"/>
        <v>8.2797139999999807</v>
      </c>
      <c r="AH18" s="4">
        <f t="shared" si="4"/>
        <v>7.7622318749999808</v>
      </c>
      <c r="AI18" s="4">
        <f t="shared" si="4"/>
        <v>7.2447497499999809</v>
      </c>
      <c r="AJ18" s="4">
        <f t="shared" si="4"/>
        <v>6.727267624999981</v>
      </c>
      <c r="AK18" s="4">
        <f t="shared" si="4"/>
        <v>6.2097854999999811</v>
      </c>
      <c r="AL18" s="4">
        <f t="shared" si="4"/>
        <v>5.6923033749999812</v>
      </c>
      <c r="AM18" s="4">
        <f t="shared" si="4"/>
        <v>5.1748212499999813</v>
      </c>
      <c r="AN18" s="4">
        <f t="shared" si="4"/>
        <v>4.6573391249999814</v>
      </c>
      <c r="AO18" s="4">
        <f t="shared" si="4"/>
        <v>4.1398569999999815</v>
      </c>
      <c r="AP18" s="4">
        <f t="shared" si="4"/>
        <v>3.6223748749999816</v>
      </c>
      <c r="AQ18" s="4">
        <f t="shared" si="4"/>
        <v>3.1048927499999817</v>
      </c>
      <c r="AR18" s="4">
        <f t="shared" si="4"/>
        <v>2.5874106249999818</v>
      </c>
      <c r="AS18" s="4">
        <f t="shared" si="4"/>
        <v>2.0699284999999819</v>
      </c>
      <c r="AT18" s="4">
        <f t="shared" si="4"/>
        <v>1.5524463749999819</v>
      </c>
      <c r="AU18" s="4">
        <f t="shared" si="4"/>
        <v>1.034964249999982</v>
      </c>
      <c r="AV18" s="4">
        <f t="shared" si="4"/>
        <v>0.51748212499998203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f>B17/1000000</f>
        <v>20.699285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20.699285000000017</v>
      </c>
      <c r="C20" s="3">
        <f>B19/40</f>
        <v>0.51748212500000002</v>
      </c>
      <c r="D20" s="3"/>
      <c r="E20" s="14"/>
      <c r="F20" s="14"/>
      <c r="G20" s="15">
        <v>0</v>
      </c>
      <c r="H20" s="15">
        <v>0</v>
      </c>
      <c r="I20" s="14">
        <f>($I$18)/40</f>
        <v>0.51748212500000002</v>
      </c>
      <c r="J20" s="14">
        <f t="shared" ref="J20:AV20" si="5">($I$18)/40</f>
        <v>0.51748212500000002</v>
      </c>
      <c r="K20" s="14">
        <f t="shared" si="5"/>
        <v>0.51748212500000002</v>
      </c>
      <c r="L20" s="14">
        <f t="shared" si="5"/>
        <v>0.51748212500000002</v>
      </c>
      <c r="M20" s="14">
        <f t="shared" si="5"/>
        <v>0.51748212500000002</v>
      </c>
      <c r="N20" s="14">
        <f t="shared" si="5"/>
        <v>0.51748212500000002</v>
      </c>
      <c r="O20" s="14">
        <f t="shared" si="5"/>
        <v>0.51748212500000002</v>
      </c>
      <c r="P20" s="14">
        <f t="shared" si="5"/>
        <v>0.51748212500000002</v>
      </c>
      <c r="Q20" s="14">
        <f t="shared" si="5"/>
        <v>0.51748212500000002</v>
      </c>
      <c r="R20" s="14">
        <f t="shared" si="5"/>
        <v>0.51748212500000002</v>
      </c>
      <c r="S20" s="14">
        <f t="shared" si="5"/>
        <v>0.51748212500000002</v>
      </c>
      <c r="T20" s="14">
        <f t="shared" si="5"/>
        <v>0.51748212500000002</v>
      </c>
      <c r="U20" s="14">
        <f t="shared" si="5"/>
        <v>0.51748212500000002</v>
      </c>
      <c r="V20" s="14">
        <f t="shared" si="5"/>
        <v>0.51748212500000002</v>
      </c>
      <c r="W20" s="14">
        <f t="shared" si="5"/>
        <v>0.51748212500000002</v>
      </c>
      <c r="X20" s="14">
        <f t="shared" si="5"/>
        <v>0.51748212500000002</v>
      </c>
      <c r="Y20" s="14">
        <f t="shared" si="5"/>
        <v>0.51748212500000002</v>
      </c>
      <c r="Z20" s="14">
        <f t="shared" si="5"/>
        <v>0.51748212500000002</v>
      </c>
      <c r="AA20" s="14">
        <f t="shared" si="5"/>
        <v>0.51748212500000002</v>
      </c>
      <c r="AB20" s="14">
        <f t="shared" si="5"/>
        <v>0.51748212500000002</v>
      </c>
      <c r="AC20" s="14">
        <f t="shared" si="5"/>
        <v>0.51748212500000002</v>
      </c>
      <c r="AD20" s="14">
        <f t="shared" si="5"/>
        <v>0.51748212500000002</v>
      </c>
      <c r="AE20" s="14">
        <f t="shared" si="5"/>
        <v>0.51748212500000002</v>
      </c>
      <c r="AF20" s="14">
        <f t="shared" si="5"/>
        <v>0.51748212500000002</v>
      </c>
      <c r="AG20" s="14">
        <f t="shared" si="5"/>
        <v>0.51748212500000002</v>
      </c>
      <c r="AH20" s="14">
        <f t="shared" si="5"/>
        <v>0.51748212500000002</v>
      </c>
      <c r="AI20" s="14">
        <f t="shared" si="5"/>
        <v>0.51748212500000002</v>
      </c>
      <c r="AJ20" s="14">
        <f t="shared" si="5"/>
        <v>0.51748212500000002</v>
      </c>
      <c r="AK20" s="14">
        <f t="shared" si="5"/>
        <v>0.51748212500000002</v>
      </c>
      <c r="AL20" s="14">
        <f t="shared" si="5"/>
        <v>0.51748212500000002</v>
      </c>
      <c r="AM20" s="14">
        <f t="shared" si="5"/>
        <v>0.51748212500000002</v>
      </c>
      <c r="AN20" s="14">
        <f t="shared" si="5"/>
        <v>0.51748212500000002</v>
      </c>
      <c r="AO20" s="14">
        <f t="shared" si="5"/>
        <v>0.51748212500000002</v>
      </c>
      <c r="AP20" s="14">
        <f t="shared" si="5"/>
        <v>0.51748212500000002</v>
      </c>
      <c r="AQ20" s="14">
        <f t="shared" si="5"/>
        <v>0.51748212500000002</v>
      </c>
      <c r="AR20" s="14">
        <f t="shared" si="5"/>
        <v>0.51748212500000002</v>
      </c>
      <c r="AS20" s="14">
        <f t="shared" si="5"/>
        <v>0.51748212500000002</v>
      </c>
      <c r="AT20" s="14">
        <f t="shared" si="5"/>
        <v>0.51748212500000002</v>
      </c>
      <c r="AU20" s="14">
        <f t="shared" si="5"/>
        <v>0.51748212500000002</v>
      </c>
      <c r="AV20" s="14">
        <f t="shared" si="5"/>
        <v>0.51748212500000002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20.181802874999999</v>
      </c>
      <c r="J21" s="4">
        <f t="shared" si="6"/>
        <v>19.664320749999998</v>
      </c>
      <c r="K21" s="4">
        <f t="shared" si="6"/>
        <v>19.146838624999997</v>
      </c>
      <c r="L21" s="4">
        <f t="shared" si="6"/>
        <v>18.629356499999997</v>
      </c>
      <c r="M21" s="4">
        <f t="shared" si="6"/>
        <v>18.111874374999996</v>
      </c>
      <c r="N21" s="4">
        <f t="shared" si="6"/>
        <v>17.594392249999995</v>
      </c>
      <c r="O21" s="4">
        <f t="shared" si="6"/>
        <v>17.076910124999994</v>
      </c>
      <c r="P21" s="4">
        <f t="shared" si="6"/>
        <v>16.559427999999993</v>
      </c>
      <c r="Q21" s="4">
        <f t="shared" si="6"/>
        <v>16.041945874999993</v>
      </c>
      <c r="R21" s="4">
        <f t="shared" si="6"/>
        <v>15.524463749999992</v>
      </c>
      <c r="S21" s="4">
        <f t="shared" si="6"/>
        <v>15.006981624999991</v>
      </c>
      <c r="T21" s="4">
        <f t="shared" si="6"/>
        <v>14.48949949999999</v>
      </c>
      <c r="U21" s="4">
        <f t="shared" si="6"/>
        <v>13.972017374999989</v>
      </c>
      <c r="V21" s="4">
        <f t="shared" si="6"/>
        <v>13.454535249999989</v>
      </c>
      <c r="W21" s="4">
        <f t="shared" si="6"/>
        <v>12.937053124999988</v>
      </c>
      <c r="X21" s="4">
        <f t="shared" si="6"/>
        <v>12.419570999999987</v>
      </c>
      <c r="Y21" s="4">
        <f t="shared" si="6"/>
        <v>11.902088874999986</v>
      </c>
      <c r="Z21" s="4">
        <f t="shared" si="6"/>
        <v>11.384606749999985</v>
      </c>
      <c r="AA21" s="4">
        <f t="shared" si="6"/>
        <v>10.867124624999985</v>
      </c>
      <c r="AB21" s="4">
        <f t="shared" si="6"/>
        <v>10.349642499999984</v>
      </c>
      <c r="AC21" s="4">
        <f t="shared" si="6"/>
        <v>9.8321603749999831</v>
      </c>
      <c r="AD21" s="4">
        <f t="shared" si="6"/>
        <v>9.3146782499999823</v>
      </c>
      <c r="AE21" s="4">
        <f t="shared" si="6"/>
        <v>8.7971961249999815</v>
      </c>
      <c r="AF21" s="4">
        <f t="shared" si="6"/>
        <v>8.2797139999999807</v>
      </c>
      <c r="AG21" s="4">
        <f t="shared" si="6"/>
        <v>7.7622318749999808</v>
      </c>
      <c r="AH21" s="4">
        <f t="shared" si="6"/>
        <v>7.2447497499999809</v>
      </c>
      <c r="AI21" s="4">
        <f t="shared" si="6"/>
        <v>6.727267624999981</v>
      </c>
      <c r="AJ21" s="4">
        <f t="shared" si="6"/>
        <v>6.2097854999999811</v>
      </c>
      <c r="AK21" s="4">
        <f t="shared" si="6"/>
        <v>5.6923033749999812</v>
      </c>
      <c r="AL21" s="4">
        <f t="shared" si="6"/>
        <v>5.1748212499999813</v>
      </c>
      <c r="AM21" s="4">
        <f t="shared" si="6"/>
        <v>4.6573391249999814</v>
      </c>
      <c r="AN21" s="4">
        <f t="shared" si="6"/>
        <v>4.1398569999999815</v>
      </c>
      <c r="AO21" s="4">
        <f t="shared" si="6"/>
        <v>3.6223748749999816</v>
      </c>
      <c r="AP21" s="4">
        <f t="shared" si="6"/>
        <v>3.1048927499999817</v>
      </c>
      <c r="AQ21" s="4">
        <f t="shared" si="6"/>
        <v>2.5874106249999818</v>
      </c>
      <c r="AR21" s="4">
        <f t="shared" si="6"/>
        <v>2.0699284999999819</v>
      </c>
      <c r="AS21" s="4">
        <f t="shared" si="6"/>
        <v>1.5524463749999819</v>
      </c>
      <c r="AT21" s="4">
        <f t="shared" si="6"/>
        <v>1.034964249999982</v>
      </c>
      <c r="AU21" s="4">
        <f t="shared" si="6"/>
        <v>0.51748212499998203</v>
      </c>
      <c r="AV21" s="4">
        <f t="shared" si="6"/>
        <v>-1.7985612998927536E-14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0.51748212500000002</v>
      </c>
      <c r="J23" s="17">
        <f t="shared" si="7"/>
        <v>0.51748212500000002</v>
      </c>
      <c r="K23" s="17">
        <f t="shared" si="7"/>
        <v>0.51748212500000002</v>
      </c>
      <c r="L23" s="17">
        <f t="shared" si="7"/>
        <v>0.51748212500000002</v>
      </c>
      <c r="M23" s="17">
        <f t="shared" si="7"/>
        <v>0.51748212500000002</v>
      </c>
      <c r="N23" s="17">
        <f t="shared" si="7"/>
        <v>0.51748212500000002</v>
      </c>
      <c r="O23" s="17">
        <f t="shared" si="7"/>
        <v>0.51748212500000002</v>
      </c>
      <c r="P23" s="17">
        <f t="shared" si="7"/>
        <v>0.51748212500000002</v>
      </c>
      <c r="Q23" s="17">
        <f t="shared" si="7"/>
        <v>0.51748212500000002</v>
      </c>
      <c r="R23" s="17">
        <f t="shared" si="7"/>
        <v>0.51748212500000002</v>
      </c>
      <c r="S23" s="17">
        <f t="shared" si="7"/>
        <v>0.51748212500000002</v>
      </c>
      <c r="T23" s="17">
        <f t="shared" si="7"/>
        <v>0.51748212500000002</v>
      </c>
      <c r="U23" s="17">
        <f t="shared" si="7"/>
        <v>0.51748212500000002</v>
      </c>
      <c r="V23" s="17">
        <f t="shared" si="7"/>
        <v>0.51748212500000002</v>
      </c>
      <c r="W23" s="17">
        <f t="shared" si="7"/>
        <v>0.51748212500000002</v>
      </c>
      <c r="X23" s="17">
        <f t="shared" si="7"/>
        <v>0.51748212500000002</v>
      </c>
      <c r="Y23" s="17">
        <f t="shared" si="7"/>
        <v>0.51748212500000002</v>
      </c>
      <c r="Z23" s="17">
        <f t="shared" si="7"/>
        <v>0.51748212500000002</v>
      </c>
      <c r="AA23" s="17">
        <f t="shared" si="7"/>
        <v>0.51748212500000002</v>
      </c>
      <c r="AB23" s="17">
        <f t="shared" si="7"/>
        <v>0.51748212500000002</v>
      </c>
      <c r="AC23" s="17">
        <f t="shared" si="7"/>
        <v>0.51748212500000002</v>
      </c>
      <c r="AD23" s="17">
        <f t="shared" si="7"/>
        <v>0.51748212500000002</v>
      </c>
      <c r="AE23" s="17">
        <f t="shared" si="7"/>
        <v>0.51748212500000002</v>
      </c>
      <c r="AF23" s="17">
        <f t="shared" si="7"/>
        <v>0.51748212500000002</v>
      </c>
      <c r="AG23" s="17">
        <f t="shared" si="7"/>
        <v>0.51748212500000002</v>
      </c>
      <c r="AH23" s="17">
        <f t="shared" si="7"/>
        <v>0.51748212500000002</v>
      </c>
      <c r="AI23" s="17">
        <f t="shared" si="7"/>
        <v>0.51748212500000002</v>
      </c>
      <c r="AJ23" s="17">
        <f t="shared" si="7"/>
        <v>0.51748212500000002</v>
      </c>
      <c r="AK23" s="17">
        <f t="shared" si="7"/>
        <v>0.51748212500000002</v>
      </c>
      <c r="AL23" s="17">
        <f t="shared" si="7"/>
        <v>0.51748212500000002</v>
      </c>
      <c r="AM23" s="17">
        <f t="shared" si="7"/>
        <v>0.51748212500000002</v>
      </c>
      <c r="AN23" s="17">
        <f t="shared" si="7"/>
        <v>0.51748212500000002</v>
      </c>
      <c r="AO23" s="17">
        <f t="shared" si="7"/>
        <v>0.51748212500000002</v>
      </c>
      <c r="AP23" s="17">
        <f t="shared" si="7"/>
        <v>0.51748212500000002</v>
      </c>
      <c r="AQ23" s="17">
        <f t="shared" si="7"/>
        <v>0.51748212500000002</v>
      </c>
      <c r="AR23" s="17">
        <f t="shared" si="7"/>
        <v>0.51748212500000002</v>
      </c>
      <c r="AS23" s="17">
        <f t="shared" si="7"/>
        <v>0.51748212500000002</v>
      </c>
      <c r="AT23" s="17">
        <f t="shared" si="7"/>
        <v>0.51748212500000002</v>
      </c>
      <c r="AU23" s="17">
        <f t="shared" si="7"/>
        <v>0.51748212500000002</v>
      </c>
      <c r="AV23" s="17">
        <f t="shared" si="7"/>
        <v>0.51748212500000002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3.3946827399999959</v>
      </c>
      <c r="C24" s="19">
        <f>B24/40</f>
        <v>8.4867068499999893E-2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0.16559428000000001</v>
      </c>
      <c r="J24" s="21">
        <f t="shared" si="8"/>
        <v>0.16145442299999999</v>
      </c>
      <c r="K24" s="21">
        <f t="shared" si="8"/>
        <v>0.15731456599999999</v>
      </c>
      <c r="L24" s="21">
        <f t="shared" si="8"/>
        <v>0.15317470899999999</v>
      </c>
      <c r="M24" s="21">
        <f t="shared" si="8"/>
        <v>0.14903485199999997</v>
      </c>
      <c r="N24" s="21">
        <f t="shared" si="8"/>
        <v>0.14489499499999997</v>
      </c>
      <c r="O24" s="21">
        <f t="shared" si="8"/>
        <v>0.14075513799999997</v>
      </c>
      <c r="P24" s="21">
        <f t="shared" si="8"/>
        <v>0.13661528099999995</v>
      </c>
      <c r="Q24" s="21">
        <f t="shared" si="8"/>
        <v>0.13247542399999995</v>
      </c>
      <c r="R24" s="21">
        <f t="shared" si="8"/>
        <v>0.12833556699999996</v>
      </c>
      <c r="S24" s="21">
        <f t="shared" si="8"/>
        <v>0.12419570999999993</v>
      </c>
      <c r="T24" s="21">
        <f t="shared" si="8"/>
        <v>0.12005585299999993</v>
      </c>
      <c r="U24" s="21">
        <f t="shared" si="8"/>
        <v>0.11591599599999992</v>
      </c>
      <c r="V24" s="21">
        <f t="shared" si="8"/>
        <v>0.11177613899999991</v>
      </c>
      <c r="W24" s="21">
        <f t="shared" si="8"/>
        <v>0.10763628199999992</v>
      </c>
      <c r="X24" s="21">
        <f t="shared" si="8"/>
        <v>0.10349642499999991</v>
      </c>
      <c r="Y24" s="21">
        <f t="shared" si="8"/>
        <v>9.9356567999999895E-2</v>
      </c>
      <c r="Z24" s="21">
        <f t="shared" si="8"/>
        <v>9.5216710999999898E-2</v>
      </c>
      <c r="AA24" s="21">
        <f t="shared" si="8"/>
        <v>9.1076853999999888E-2</v>
      </c>
      <c r="AB24" s="21">
        <f t="shared" si="8"/>
        <v>8.6936996999999877E-2</v>
      </c>
      <c r="AC24" s="21">
        <f t="shared" si="8"/>
        <v>8.2797139999999866E-2</v>
      </c>
      <c r="AD24" s="21">
        <f t="shared" si="8"/>
        <v>7.865728299999987E-2</v>
      </c>
      <c r="AE24" s="21">
        <f t="shared" si="8"/>
        <v>7.4517425999999859E-2</v>
      </c>
      <c r="AF24" s="21">
        <f t="shared" si="8"/>
        <v>7.0377568999999848E-2</v>
      </c>
      <c r="AG24" s="21">
        <f t="shared" si="8"/>
        <v>6.6237711999999851E-2</v>
      </c>
      <c r="AH24" s="21">
        <f t="shared" si="8"/>
        <v>6.2097854999999848E-2</v>
      </c>
      <c r="AI24" s="21">
        <f t="shared" si="8"/>
        <v>5.7957997999999851E-2</v>
      </c>
      <c r="AJ24" s="21">
        <f t="shared" si="8"/>
        <v>5.3818140999999847E-2</v>
      </c>
      <c r="AK24" s="21">
        <f t="shared" si="8"/>
        <v>4.967828399999985E-2</v>
      </c>
      <c r="AL24" s="21">
        <f t="shared" si="8"/>
        <v>4.5538426999999854E-2</v>
      </c>
      <c r="AM24" s="21">
        <f t="shared" si="8"/>
        <v>4.139856999999985E-2</v>
      </c>
      <c r="AN24" s="21">
        <f t="shared" si="8"/>
        <v>3.7258712999999853E-2</v>
      </c>
      <c r="AO24" s="21">
        <f t="shared" si="8"/>
        <v>3.3118855999999849E-2</v>
      </c>
      <c r="AP24" s="21">
        <f t="shared" si="8"/>
        <v>2.8978998999999853E-2</v>
      </c>
      <c r="AQ24" s="21">
        <f t="shared" si="8"/>
        <v>2.4839141999999852E-2</v>
      </c>
      <c r="AR24" s="21">
        <f t="shared" si="8"/>
        <v>2.0699284999999856E-2</v>
      </c>
      <c r="AS24" s="21">
        <f t="shared" si="8"/>
        <v>1.6559427999999855E-2</v>
      </c>
      <c r="AT24" s="21">
        <f t="shared" si="8"/>
        <v>1.2419570999999855E-2</v>
      </c>
      <c r="AU24" s="21">
        <f t="shared" si="8"/>
        <v>8.2797139999998565E-3</v>
      </c>
      <c r="AV24" s="21">
        <f t="shared" si="8"/>
        <v>4.1398569999998563E-3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24.09396774</v>
      </c>
      <c r="C25" s="19">
        <f>B25/40</f>
        <v>0.60234919350000005</v>
      </c>
      <c r="D25" s="19">
        <v>0.78</v>
      </c>
      <c r="E25" s="17">
        <f>C25-D25</f>
        <v>-0.17765080649999998</v>
      </c>
      <c r="G25" s="22">
        <f>G24+G23</f>
        <v>0</v>
      </c>
      <c r="H25" s="22">
        <f t="shared" ref="H25:BB25" si="9">H24+H23</f>
        <v>0</v>
      </c>
      <c r="I25" s="22">
        <f t="shared" si="9"/>
        <v>0.683076405</v>
      </c>
      <c r="J25" s="22">
        <f t="shared" si="9"/>
        <v>0.67893654800000003</v>
      </c>
      <c r="K25" s="22">
        <f t="shared" si="9"/>
        <v>0.67479669100000006</v>
      </c>
      <c r="L25" s="22">
        <f t="shared" si="9"/>
        <v>0.67065683399999998</v>
      </c>
      <c r="M25" s="22">
        <f t="shared" si="9"/>
        <v>0.66651697700000001</v>
      </c>
      <c r="N25" s="22">
        <f t="shared" si="9"/>
        <v>0.66237711999999993</v>
      </c>
      <c r="O25" s="22">
        <f t="shared" si="9"/>
        <v>0.65823726299999996</v>
      </c>
      <c r="P25" s="22">
        <f t="shared" si="9"/>
        <v>0.65409740599999999</v>
      </c>
      <c r="Q25" s="22">
        <f t="shared" si="9"/>
        <v>0.64995754900000002</v>
      </c>
      <c r="R25" s="22">
        <f t="shared" si="9"/>
        <v>0.64581769199999994</v>
      </c>
      <c r="S25" s="22">
        <f t="shared" si="9"/>
        <v>0.64167783499999997</v>
      </c>
      <c r="T25" s="22">
        <f t="shared" si="9"/>
        <v>0.63753797799999989</v>
      </c>
      <c r="U25" s="22">
        <f t="shared" si="9"/>
        <v>0.63339812099999993</v>
      </c>
      <c r="V25" s="22">
        <f t="shared" si="9"/>
        <v>0.62925826399999996</v>
      </c>
      <c r="W25" s="22">
        <f t="shared" si="9"/>
        <v>0.62511840699999999</v>
      </c>
      <c r="X25" s="22">
        <f t="shared" si="9"/>
        <v>0.62097854999999991</v>
      </c>
      <c r="Y25" s="22">
        <f t="shared" si="9"/>
        <v>0.61683869299999994</v>
      </c>
      <c r="Z25" s="22">
        <f t="shared" si="9"/>
        <v>0.61269883599999986</v>
      </c>
      <c r="AA25" s="22">
        <f t="shared" si="9"/>
        <v>0.60855897899999989</v>
      </c>
      <c r="AB25" s="22">
        <f t="shared" si="9"/>
        <v>0.60441912199999992</v>
      </c>
      <c r="AC25" s="22">
        <f t="shared" si="9"/>
        <v>0.60027926499999984</v>
      </c>
      <c r="AD25" s="22">
        <f t="shared" si="9"/>
        <v>0.59613940799999987</v>
      </c>
      <c r="AE25" s="22">
        <f t="shared" si="9"/>
        <v>0.5919995509999999</v>
      </c>
      <c r="AF25" s="22">
        <f t="shared" si="9"/>
        <v>0.58785969399999982</v>
      </c>
      <c r="AG25" s="22">
        <f t="shared" si="9"/>
        <v>0.58371983699999985</v>
      </c>
      <c r="AH25" s="22">
        <f t="shared" si="9"/>
        <v>0.57957997999999988</v>
      </c>
      <c r="AI25" s="22">
        <f t="shared" si="9"/>
        <v>0.57544012299999991</v>
      </c>
      <c r="AJ25" s="22">
        <f t="shared" si="9"/>
        <v>0.57130026599999983</v>
      </c>
      <c r="AK25" s="22">
        <f t="shared" si="9"/>
        <v>0.56716040899999987</v>
      </c>
      <c r="AL25" s="22">
        <f t="shared" si="9"/>
        <v>0.5630205519999999</v>
      </c>
      <c r="AM25" s="22">
        <f t="shared" si="9"/>
        <v>0.55888069499999982</v>
      </c>
      <c r="AN25" s="22">
        <f t="shared" si="9"/>
        <v>0.55474083799999985</v>
      </c>
      <c r="AO25" s="22">
        <f t="shared" si="9"/>
        <v>0.55060098099999988</v>
      </c>
      <c r="AP25" s="22">
        <f t="shared" si="9"/>
        <v>0.54646112399999991</v>
      </c>
      <c r="AQ25" s="22">
        <f t="shared" si="9"/>
        <v>0.54232126699999983</v>
      </c>
      <c r="AR25" s="22">
        <f t="shared" si="9"/>
        <v>0.53818140999999986</v>
      </c>
      <c r="AS25" s="22">
        <f t="shared" si="9"/>
        <v>0.53404155299999989</v>
      </c>
      <c r="AT25" s="22">
        <f t="shared" si="9"/>
        <v>0.52990169599999992</v>
      </c>
      <c r="AU25" s="22">
        <f t="shared" si="9"/>
        <v>0.52576183899999984</v>
      </c>
      <c r="AV25" s="22">
        <f t="shared" si="9"/>
        <v>0.52162198199999987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2.4061999999999988</v>
      </c>
      <c r="C29" s="24">
        <f>B29/40</f>
        <v>6.0154999999999972E-2</v>
      </c>
      <c r="D29" s="19"/>
      <c r="I29" s="25">
        <v>6.0155E-2</v>
      </c>
      <c r="J29" s="3">
        <f>I29</f>
        <v>6.0155E-2</v>
      </c>
      <c r="K29" s="3">
        <f t="shared" ref="K29:AV31" si="11">J29</f>
        <v>6.0155E-2</v>
      </c>
      <c r="L29" s="3">
        <f t="shared" si="11"/>
        <v>6.0155E-2</v>
      </c>
      <c r="M29" s="3">
        <f t="shared" si="11"/>
        <v>6.0155E-2</v>
      </c>
      <c r="N29" s="3">
        <f t="shared" si="11"/>
        <v>6.0155E-2</v>
      </c>
      <c r="O29" s="3">
        <f t="shared" si="11"/>
        <v>6.0155E-2</v>
      </c>
      <c r="P29" s="3">
        <f t="shared" si="11"/>
        <v>6.0155E-2</v>
      </c>
      <c r="Q29" s="3">
        <f t="shared" si="11"/>
        <v>6.0155E-2</v>
      </c>
      <c r="R29" s="3">
        <f t="shared" si="11"/>
        <v>6.0155E-2</v>
      </c>
      <c r="S29" s="3">
        <f t="shared" si="11"/>
        <v>6.0155E-2</v>
      </c>
      <c r="T29" s="3">
        <f t="shared" si="11"/>
        <v>6.0155E-2</v>
      </c>
      <c r="U29" s="3">
        <f t="shared" si="11"/>
        <v>6.0155E-2</v>
      </c>
      <c r="V29" s="3">
        <f t="shared" si="11"/>
        <v>6.0155E-2</v>
      </c>
      <c r="W29" s="3">
        <f t="shared" si="11"/>
        <v>6.0155E-2</v>
      </c>
      <c r="X29" s="3">
        <f t="shared" si="11"/>
        <v>6.0155E-2</v>
      </c>
      <c r="Y29" s="3">
        <f t="shared" si="11"/>
        <v>6.0155E-2</v>
      </c>
      <c r="Z29" s="3">
        <f t="shared" si="11"/>
        <v>6.0155E-2</v>
      </c>
      <c r="AA29" s="3">
        <f t="shared" si="11"/>
        <v>6.0155E-2</v>
      </c>
      <c r="AB29" s="3">
        <f t="shared" si="11"/>
        <v>6.0155E-2</v>
      </c>
      <c r="AC29" s="3">
        <f t="shared" si="11"/>
        <v>6.0155E-2</v>
      </c>
      <c r="AD29" s="3">
        <f t="shared" si="11"/>
        <v>6.0155E-2</v>
      </c>
      <c r="AE29" s="3">
        <f t="shared" si="11"/>
        <v>6.0155E-2</v>
      </c>
      <c r="AF29" s="3">
        <f t="shared" si="11"/>
        <v>6.0155E-2</v>
      </c>
      <c r="AG29" s="3">
        <f t="shared" si="11"/>
        <v>6.0155E-2</v>
      </c>
      <c r="AH29" s="3">
        <f t="shared" si="11"/>
        <v>6.0155E-2</v>
      </c>
      <c r="AI29" s="3">
        <f t="shared" si="11"/>
        <v>6.0155E-2</v>
      </c>
      <c r="AJ29" s="3">
        <f t="shared" si="11"/>
        <v>6.0155E-2</v>
      </c>
      <c r="AK29" s="3">
        <f t="shared" si="11"/>
        <v>6.0155E-2</v>
      </c>
      <c r="AL29" s="3">
        <f t="shared" si="11"/>
        <v>6.0155E-2</v>
      </c>
      <c r="AM29" s="3">
        <f t="shared" si="11"/>
        <v>6.0155E-2</v>
      </c>
      <c r="AN29" s="3">
        <f t="shared" si="11"/>
        <v>6.0155E-2</v>
      </c>
      <c r="AO29" s="3">
        <f t="shared" si="11"/>
        <v>6.0155E-2</v>
      </c>
      <c r="AP29" s="3">
        <f t="shared" si="11"/>
        <v>6.0155E-2</v>
      </c>
      <c r="AQ29" s="3">
        <f t="shared" si="11"/>
        <v>6.0155E-2</v>
      </c>
      <c r="AR29" s="3">
        <f t="shared" si="11"/>
        <v>6.0155E-2</v>
      </c>
      <c r="AS29" s="3">
        <f t="shared" si="11"/>
        <v>6.0155E-2</v>
      </c>
      <c r="AT29" s="3">
        <f t="shared" si="11"/>
        <v>6.0155E-2</v>
      </c>
      <c r="AU29" s="3">
        <f t="shared" si="11"/>
        <v>6.0155E-2</v>
      </c>
      <c r="AV29" s="3">
        <f t="shared" si="11"/>
        <v>6.0155E-2</v>
      </c>
    </row>
    <row r="30" spans="1:54" x14ac:dyDescent="0.25">
      <c r="A30" t="s">
        <v>20</v>
      </c>
      <c r="B30" s="17">
        <f t="shared" si="10"/>
        <v>11.647200000000003</v>
      </c>
      <c r="C30" s="24">
        <f t="shared" ref="C30:C33" si="12">B30/40</f>
        <v>0.29118000000000011</v>
      </c>
      <c r="D30" s="19"/>
      <c r="I30" s="25">
        <v>0.29117999999999999</v>
      </c>
      <c r="J30" s="3">
        <f>I30</f>
        <v>0.29117999999999999</v>
      </c>
      <c r="K30" s="3">
        <f t="shared" si="11"/>
        <v>0.29117999999999999</v>
      </c>
      <c r="L30" s="3">
        <f t="shared" si="11"/>
        <v>0.29117999999999999</v>
      </c>
      <c r="M30" s="3">
        <f t="shared" si="11"/>
        <v>0.29117999999999999</v>
      </c>
      <c r="N30" s="3">
        <f t="shared" si="11"/>
        <v>0.29117999999999999</v>
      </c>
      <c r="O30" s="3">
        <f t="shared" si="11"/>
        <v>0.29117999999999999</v>
      </c>
      <c r="P30" s="3">
        <f t="shared" si="11"/>
        <v>0.29117999999999999</v>
      </c>
      <c r="Q30" s="3">
        <f t="shared" si="11"/>
        <v>0.29117999999999999</v>
      </c>
      <c r="R30" s="3">
        <f t="shared" si="11"/>
        <v>0.29117999999999999</v>
      </c>
      <c r="S30" s="3">
        <f t="shared" si="11"/>
        <v>0.29117999999999999</v>
      </c>
      <c r="T30" s="3">
        <f t="shared" si="11"/>
        <v>0.29117999999999999</v>
      </c>
      <c r="U30" s="3">
        <f t="shared" si="11"/>
        <v>0.29117999999999999</v>
      </c>
      <c r="V30" s="3">
        <f t="shared" si="11"/>
        <v>0.29117999999999999</v>
      </c>
      <c r="W30" s="3">
        <f t="shared" si="11"/>
        <v>0.29117999999999999</v>
      </c>
      <c r="X30" s="3">
        <f t="shared" si="11"/>
        <v>0.29117999999999999</v>
      </c>
      <c r="Y30" s="3">
        <f t="shared" si="11"/>
        <v>0.29117999999999999</v>
      </c>
      <c r="Z30" s="3">
        <f t="shared" si="11"/>
        <v>0.29117999999999999</v>
      </c>
      <c r="AA30" s="3">
        <f t="shared" si="11"/>
        <v>0.29117999999999999</v>
      </c>
      <c r="AB30" s="3">
        <f t="shared" si="11"/>
        <v>0.29117999999999999</v>
      </c>
      <c r="AC30" s="3">
        <f t="shared" si="11"/>
        <v>0.29117999999999999</v>
      </c>
      <c r="AD30" s="3">
        <f t="shared" si="11"/>
        <v>0.29117999999999999</v>
      </c>
      <c r="AE30" s="3">
        <f t="shared" si="11"/>
        <v>0.29117999999999999</v>
      </c>
      <c r="AF30" s="3">
        <f t="shared" si="11"/>
        <v>0.29117999999999999</v>
      </c>
      <c r="AG30" s="3">
        <f t="shared" si="11"/>
        <v>0.29117999999999999</v>
      </c>
      <c r="AH30" s="3">
        <f t="shared" si="11"/>
        <v>0.29117999999999999</v>
      </c>
      <c r="AI30" s="3">
        <f t="shared" si="11"/>
        <v>0.29117999999999999</v>
      </c>
      <c r="AJ30" s="3">
        <f t="shared" si="11"/>
        <v>0.29117999999999999</v>
      </c>
      <c r="AK30" s="3">
        <f t="shared" si="11"/>
        <v>0.29117999999999999</v>
      </c>
      <c r="AL30" s="3">
        <f t="shared" si="11"/>
        <v>0.29117999999999999</v>
      </c>
      <c r="AM30" s="3">
        <f t="shared" si="11"/>
        <v>0.29117999999999999</v>
      </c>
      <c r="AN30" s="3">
        <f t="shared" si="11"/>
        <v>0.29117999999999999</v>
      </c>
      <c r="AO30" s="3">
        <f t="shared" si="11"/>
        <v>0.29117999999999999</v>
      </c>
      <c r="AP30" s="3">
        <f t="shared" si="11"/>
        <v>0.29117999999999999</v>
      </c>
      <c r="AQ30" s="3">
        <f t="shared" si="11"/>
        <v>0.29117999999999999</v>
      </c>
      <c r="AR30" s="3">
        <f t="shared" si="11"/>
        <v>0.29117999999999999</v>
      </c>
      <c r="AS30" s="3">
        <f t="shared" si="11"/>
        <v>0.29117999999999999</v>
      </c>
      <c r="AT30" s="3">
        <f t="shared" si="11"/>
        <v>0.29117999999999999</v>
      </c>
      <c r="AU30" s="3">
        <f t="shared" si="11"/>
        <v>0.29117999999999999</v>
      </c>
      <c r="AV30" s="3">
        <f t="shared" si="11"/>
        <v>0.29117999999999999</v>
      </c>
    </row>
    <row r="31" spans="1:54" x14ac:dyDescent="0.25">
      <c r="A31" t="s">
        <v>21</v>
      </c>
      <c r="B31" s="17">
        <f t="shared" si="10"/>
        <v>8.4955199999999955</v>
      </c>
      <c r="C31" s="24">
        <f t="shared" si="12"/>
        <v>0.21238799999999988</v>
      </c>
      <c r="D31" s="19"/>
      <c r="I31" s="25">
        <v>0.21238799999999999</v>
      </c>
      <c r="J31" s="3">
        <f>I31</f>
        <v>0.21238799999999999</v>
      </c>
      <c r="K31" s="3">
        <f t="shared" si="11"/>
        <v>0.21238799999999999</v>
      </c>
      <c r="L31" s="3">
        <f t="shared" si="11"/>
        <v>0.21238799999999999</v>
      </c>
      <c r="M31" s="3">
        <f t="shared" si="11"/>
        <v>0.21238799999999999</v>
      </c>
      <c r="N31" s="3">
        <f t="shared" si="11"/>
        <v>0.21238799999999999</v>
      </c>
      <c r="O31" s="3">
        <f t="shared" si="11"/>
        <v>0.21238799999999999</v>
      </c>
      <c r="P31" s="3">
        <f t="shared" si="11"/>
        <v>0.21238799999999999</v>
      </c>
      <c r="Q31" s="3">
        <f t="shared" si="11"/>
        <v>0.21238799999999999</v>
      </c>
      <c r="R31" s="3">
        <f t="shared" si="11"/>
        <v>0.21238799999999999</v>
      </c>
      <c r="S31" s="3">
        <f t="shared" si="11"/>
        <v>0.21238799999999999</v>
      </c>
      <c r="T31" s="3">
        <f t="shared" si="11"/>
        <v>0.21238799999999999</v>
      </c>
      <c r="U31" s="3">
        <f t="shared" si="11"/>
        <v>0.21238799999999999</v>
      </c>
      <c r="V31" s="3">
        <f t="shared" si="11"/>
        <v>0.21238799999999999</v>
      </c>
      <c r="W31" s="3">
        <f t="shared" si="11"/>
        <v>0.21238799999999999</v>
      </c>
      <c r="X31" s="3">
        <f t="shared" si="11"/>
        <v>0.21238799999999999</v>
      </c>
      <c r="Y31" s="3">
        <f t="shared" si="11"/>
        <v>0.21238799999999999</v>
      </c>
      <c r="Z31" s="3">
        <f t="shared" si="11"/>
        <v>0.21238799999999999</v>
      </c>
      <c r="AA31" s="3">
        <f t="shared" si="11"/>
        <v>0.21238799999999999</v>
      </c>
      <c r="AB31" s="3">
        <f t="shared" si="11"/>
        <v>0.21238799999999999</v>
      </c>
      <c r="AC31" s="3">
        <f t="shared" si="11"/>
        <v>0.21238799999999999</v>
      </c>
      <c r="AD31" s="3">
        <f t="shared" si="11"/>
        <v>0.21238799999999999</v>
      </c>
      <c r="AE31" s="3">
        <f t="shared" si="11"/>
        <v>0.21238799999999999</v>
      </c>
      <c r="AF31" s="3">
        <f t="shared" si="11"/>
        <v>0.21238799999999999</v>
      </c>
      <c r="AG31" s="3">
        <f t="shared" si="11"/>
        <v>0.21238799999999999</v>
      </c>
      <c r="AH31" s="3">
        <f t="shared" si="11"/>
        <v>0.21238799999999999</v>
      </c>
      <c r="AI31" s="3">
        <f t="shared" si="11"/>
        <v>0.21238799999999999</v>
      </c>
      <c r="AJ31" s="3">
        <f t="shared" si="11"/>
        <v>0.21238799999999999</v>
      </c>
      <c r="AK31" s="3">
        <f t="shared" si="11"/>
        <v>0.21238799999999999</v>
      </c>
      <c r="AL31" s="3">
        <f t="shared" si="11"/>
        <v>0.21238799999999999</v>
      </c>
      <c r="AM31" s="3">
        <f t="shared" si="11"/>
        <v>0.21238799999999999</v>
      </c>
      <c r="AN31" s="3">
        <f t="shared" si="11"/>
        <v>0.21238799999999999</v>
      </c>
      <c r="AO31" s="3">
        <f t="shared" si="11"/>
        <v>0.21238799999999999</v>
      </c>
      <c r="AP31" s="3">
        <f t="shared" si="11"/>
        <v>0.21238799999999999</v>
      </c>
      <c r="AQ31" s="3">
        <f t="shared" si="11"/>
        <v>0.21238799999999999</v>
      </c>
      <c r="AR31" s="3">
        <f t="shared" si="11"/>
        <v>0.21238799999999999</v>
      </c>
      <c r="AS31" s="3">
        <f t="shared" si="11"/>
        <v>0.21238799999999999</v>
      </c>
      <c r="AT31" s="3">
        <f t="shared" si="11"/>
        <v>0.21238799999999999</v>
      </c>
      <c r="AU31" s="3">
        <f t="shared" si="11"/>
        <v>0.21238799999999999</v>
      </c>
      <c r="AV31" s="3">
        <f t="shared" si="11"/>
        <v>0.21238799999999999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3">SUM(G33:AV33)</f>
        <v>22.548919999999985</v>
      </c>
      <c r="C33" s="24">
        <f t="shared" si="12"/>
        <v>0.56372299999999964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0.56372299999999997</v>
      </c>
      <c r="J33" s="26">
        <f t="shared" si="14"/>
        <v>0.56372299999999997</v>
      </c>
      <c r="K33" s="26">
        <f t="shared" si="14"/>
        <v>0.56372299999999997</v>
      </c>
      <c r="L33" s="26">
        <f t="shared" si="14"/>
        <v>0.56372299999999997</v>
      </c>
      <c r="M33" s="26">
        <f t="shared" si="14"/>
        <v>0.56372299999999997</v>
      </c>
      <c r="N33" s="26">
        <f t="shared" si="14"/>
        <v>0.56372299999999997</v>
      </c>
      <c r="O33" s="26">
        <f t="shared" si="14"/>
        <v>0.56372299999999997</v>
      </c>
      <c r="P33" s="26">
        <f t="shared" si="14"/>
        <v>0.56372299999999997</v>
      </c>
      <c r="Q33" s="26">
        <f t="shared" si="14"/>
        <v>0.56372299999999997</v>
      </c>
      <c r="R33" s="26">
        <f t="shared" si="14"/>
        <v>0.56372299999999997</v>
      </c>
      <c r="S33" s="26">
        <f t="shared" si="14"/>
        <v>0.56372299999999997</v>
      </c>
      <c r="T33" s="26">
        <f t="shared" si="14"/>
        <v>0.56372299999999997</v>
      </c>
      <c r="U33" s="26">
        <f t="shared" si="14"/>
        <v>0.56372299999999997</v>
      </c>
      <c r="V33" s="26">
        <f t="shared" si="14"/>
        <v>0.56372299999999997</v>
      </c>
      <c r="W33" s="26">
        <f t="shared" si="14"/>
        <v>0.56372299999999997</v>
      </c>
      <c r="X33" s="26">
        <f t="shared" si="14"/>
        <v>0.56372299999999997</v>
      </c>
      <c r="Y33" s="26">
        <f t="shared" si="14"/>
        <v>0.56372299999999997</v>
      </c>
      <c r="Z33" s="26">
        <f t="shared" si="14"/>
        <v>0.56372299999999997</v>
      </c>
      <c r="AA33" s="26">
        <f t="shared" si="14"/>
        <v>0.56372299999999997</v>
      </c>
      <c r="AB33" s="26">
        <f t="shared" si="14"/>
        <v>0.56372299999999997</v>
      </c>
      <c r="AC33" s="26">
        <f t="shared" si="14"/>
        <v>0.56372299999999997</v>
      </c>
      <c r="AD33" s="26">
        <f t="shared" si="14"/>
        <v>0.56372299999999997</v>
      </c>
      <c r="AE33" s="26">
        <f t="shared" si="14"/>
        <v>0.56372299999999997</v>
      </c>
      <c r="AF33" s="26">
        <f t="shared" si="14"/>
        <v>0.56372299999999997</v>
      </c>
      <c r="AG33" s="26">
        <f t="shared" si="14"/>
        <v>0.56372299999999997</v>
      </c>
      <c r="AH33" s="26">
        <f t="shared" si="14"/>
        <v>0.56372299999999997</v>
      </c>
      <c r="AI33" s="26">
        <f t="shared" si="14"/>
        <v>0.56372299999999997</v>
      </c>
      <c r="AJ33" s="26">
        <f t="shared" si="14"/>
        <v>0.56372299999999997</v>
      </c>
      <c r="AK33" s="26">
        <f t="shared" si="14"/>
        <v>0.56372299999999997</v>
      </c>
      <c r="AL33" s="26">
        <f t="shared" si="14"/>
        <v>0.56372299999999997</v>
      </c>
      <c r="AM33" s="26">
        <f t="shared" si="14"/>
        <v>0.56372299999999997</v>
      </c>
      <c r="AN33" s="26">
        <f t="shared" si="14"/>
        <v>0.56372299999999997</v>
      </c>
      <c r="AO33" s="26">
        <f t="shared" si="14"/>
        <v>0.56372299999999997</v>
      </c>
      <c r="AP33" s="26">
        <f t="shared" si="14"/>
        <v>0.56372299999999997</v>
      </c>
      <c r="AQ33" s="26">
        <f t="shared" si="14"/>
        <v>0.56372299999999997</v>
      </c>
      <c r="AR33" s="26">
        <f t="shared" si="14"/>
        <v>0.56372299999999997</v>
      </c>
      <c r="AS33" s="26">
        <f t="shared" si="14"/>
        <v>0.56372299999999997</v>
      </c>
      <c r="AT33" s="26">
        <f t="shared" si="14"/>
        <v>0.56372299999999997</v>
      </c>
      <c r="AU33" s="26">
        <f t="shared" si="14"/>
        <v>0.56372299999999997</v>
      </c>
      <c r="AV33" s="26">
        <f t="shared" si="14"/>
        <v>0.56372299999999997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0</v>
      </c>
      <c r="C54" s="19">
        <f>B54/40</f>
        <v>0</v>
      </c>
      <c r="D54" s="19"/>
      <c r="I54" s="22">
        <v>0</v>
      </c>
      <c r="J54" s="3">
        <f>I54</f>
        <v>0</v>
      </c>
      <c r="K54" s="3">
        <f t="shared" ref="K54:AV54" si="29">J54</f>
        <v>0</v>
      </c>
      <c r="L54" s="3">
        <f t="shared" si="29"/>
        <v>0</v>
      </c>
      <c r="M54" s="3">
        <f t="shared" si="29"/>
        <v>0</v>
      </c>
      <c r="N54" s="3">
        <f t="shared" si="29"/>
        <v>0</v>
      </c>
      <c r="O54" s="3">
        <f t="shared" si="29"/>
        <v>0</v>
      </c>
      <c r="P54" s="3">
        <f t="shared" si="29"/>
        <v>0</v>
      </c>
      <c r="Q54" s="3">
        <f t="shared" si="29"/>
        <v>0</v>
      </c>
      <c r="R54" s="3">
        <f t="shared" si="29"/>
        <v>0</v>
      </c>
      <c r="S54" s="3">
        <f t="shared" si="29"/>
        <v>0</v>
      </c>
      <c r="T54" s="3">
        <f t="shared" si="29"/>
        <v>0</v>
      </c>
      <c r="U54" s="3">
        <f t="shared" si="29"/>
        <v>0</v>
      </c>
      <c r="V54" s="3">
        <f t="shared" si="29"/>
        <v>0</v>
      </c>
      <c r="W54" s="3">
        <f t="shared" si="29"/>
        <v>0</v>
      </c>
      <c r="X54" s="3">
        <f t="shared" si="29"/>
        <v>0</v>
      </c>
      <c r="Y54" s="3">
        <f t="shared" si="29"/>
        <v>0</v>
      </c>
      <c r="Z54" s="3">
        <f t="shared" si="29"/>
        <v>0</v>
      </c>
      <c r="AA54" s="3">
        <f t="shared" si="29"/>
        <v>0</v>
      </c>
      <c r="AB54" s="3">
        <f t="shared" si="29"/>
        <v>0</v>
      </c>
      <c r="AC54" s="3">
        <f t="shared" si="29"/>
        <v>0</v>
      </c>
      <c r="AD54" s="3">
        <f t="shared" si="29"/>
        <v>0</v>
      </c>
      <c r="AE54" s="3">
        <f t="shared" si="29"/>
        <v>0</v>
      </c>
      <c r="AF54" s="3">
        <f t="shared" si="29"/>
        <v>0</v>
      </c>
      <c r="AG54" s="3">
        <f t="shared" si="29"/>
        <v>0</v>
      </c>
      <c r="AH54" s="3">
        <f t="shared" si="29"/>
        <v>0</v>
      </c>
      <c r="AI54" s="3">
        <f t="shared" si="29"/>
        <v>0</v>
      </c>
      <c r="AJ54" s="3">
        <f t="shared" si="29"/>
        <v>0</v>
      </c>
      <c r="AK54" s="3">
        <f t="shared" si="29"/>
        <v>0</v>
      </c>
      <c r="AL54" s="3">
        <f t="shared" si="29"/>
        <v>0</v>
      </c>
      <c r="AM54" s="3">
        <f t="shared" si="29"/>
        <v>0</v>
      </c>
      <c r="AN54" s="3">
        <f t="shared" si="29"/>
        <v>0</v>
      </c>
      <c r="AO54" s="3">
        <f t="shared" si="29"/>
        <v>0</v>
      </c>
      <c r="AP54" s="3">
        <f t="shared" si="29"/>
        <v>0</v>
      </c>
      <c r="AQ54" s="3">
        <f t="shared" si="29"/>
        <v>0</v>
      </c>
      <c r="AR54" s="3">
        <f t="shared" si="29"/>
        <v>0</v>
      </c>
      <c r="AS54" s="3">
        <f t="shared" si="29"/>
        <v>0</v>
      </c>
      <c r="AT54" s="3">
        <f t="shared" si="29"/>
        <v>0</v>
      </c>
      <c r="AU54" s="3">
        <f t="shared" si="29"/>
        <v>0</v>
      </c>
      <c r="AV54" s="3">
        <f t="shared" si="29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20.699285000000017</v>
      </c>
      <c r="C63" s="19">
        <f t="shared" ref="C63:C64" si="37">B63/40</f>
        <v>0.51748212500000046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0.51748212500000002</v>
      </c>
      <c r="J63" s="17">
        <f t="shared" si="38"/>
        <v>0.51748212500000002</v>
      </c>
      <c r="K63" s="17">
        <f t="shared" si="38"/>
        <v>0.51748212500000002</v>
      </c>
      <c r="L63" s="17">
        <f t="shared" si="38"/>
        <v>0.51748212500000002</v>
      </c>
      <c r="M63" s="17">
        <f t="shared" si="38"/>
        <v>0.51748212500000002</v>
      </c>
      <c r="N63" s="17">
        <f t="shared" si="38"/>
        <v>0.51748212500000002</v>
      </c>
      <c r="O63" s="17">
        <f t="shared" si="38"/>
        <v>0.51748212500000002</v>
      </c>
      <c r="P63" s="17">
        <f t="shared" si="38"/>
        <v>0.51748212500000002</v>
      </c>
      <c r="Q63" s="17">
        <f t="shared" si="38"/>
        <v>0.51748212500000002</v>
      </c>
      <c r="R63" s="17">
        <f t="shared" si="38"/>
        <v>0.51748212500000002</v>
      </c>
      <c r="S63" s="17">
        <f t="shared" si="38"/>
        <v>0.51748212500000002</v>
      </c>
      <c r="T63" s="17">
        <f t="shared" si="38"/>
        <v>0.51748212500000002</v>
      </c>
      <c r="U63" s="17">
        <f t="shared" si="38"/>
        <v>0.51748212500000002</v>
      </c>
      <c r="V63" s="17">
        <f t="shared" si="38"/>
        <v>0.51748212500000002</v>
      </c>
      <c r="W63" s="17">
        <f t="shared" si="38"/>
        <v>0.51748212500000002</v>
      </c>
      <c r="X63" s="17">
        <f t="shared" si="38"/>
        <v>0.51748212500000002</v>
      </c>
      <c r="Y63" s="17">
        <f t="shared" si="38"/>
        <v>0.51748212500000002</v>
      </c>
      <c r="Z63" s="17">
        <f t="shared" si="38"/>
        <v>0.51748212500000002</v>
      </c>
      <c r="AA63" s="17">
        <f t="shared" si="38"/>
        <v>0.51748212500000002</v>
      </c>
      <c r="AB63" s="17">
        <f t="shared" si="38"/>
        <v>0.51748212500000002</v>
      </c>
      <c r="AC63" s="17">
        <f t="shared" si="38"/>
        <v>0.51748212500000002</v>
      </c>
      <c r="AD63" s="17">
        <f t="shared" si="38"/>
        <v>0.51748212500000002</v>
      </c>
      <c r="AE63" s="17">
        <f t="shared" si="38"/>
        <v>0.51748212500000002</v>
      </c>
      <c r="AF63" s="17">
        <f t="shared" si="38"/>
        <v>0.51748212500000002</v>
      </c>
      <c r="AG63" s="17">
        <f t="shared" si="38"/>
        <v>0.51748212500000002</v>
      </c>
      <c r="AH63" s="17">
        <f t="shared" si="38"/>
        <v>0.51748212500000002</v>
      </c>
      <c r="AI63" s="17">
        <f t="shared" si="38"/>
        <v>0.51748212500000002</v>
      </c>
      <c r="AJ63" s="17">
        <f t="shared" si="38"/>
        <v>0.51748212500000002</v>
      </c>
      <c r="AK63" s="17">
        <f t="shared" si="38"/>
        <v>0.51748212500000002</v>
      </c>
      <c r="AL63" s="17">
        <f t="shared" si="38"/>
        <v>0.51748212500000002</v>
      </c>
      <c r="AM63" s="17">
        <f t="shared" si="38"/>
        <v>0.51748212500000002</v>
      </c>
      <c r="AN63" s="17">
        <f t="shared" si="38"/>
        <v>0.51748212500000002</v>
      </c>
      <c r="AO63" s="17">
        <f t="shared" si="38"/>
        <v>0.51748212500000002</v>
      </c>
      <c r="AP63" s="17">
        <f t="shared" si="38"/>
        <v>0.51748212500000002</v>
      </c>
      <c r="AQ63" s="17">
        <f t="shared" si="38"/>
        <v>0.51748212500000002</v>
      </c>
      <c r="AR63" s="17">
        <f t="shared" si="38"/>
        <v>0.51748212500000002</v>
      </c>
      <c r="AS63" s="17">
        <f t="shared" si="38"/>
        <v>0.51748212500000002</v>
      </c>
      <c r="AT63" s="17">
        <f t="shared" si="38"/>
        <v>0.51748212500000002</v>
      </c>
      <c r="AU63" s="17">
        <f t="shared" si="38"/>
        <v>0.51748212500000002</v>
      </c>
      <c r="AV63" s="17">
        <f t="shared" si="38"/>
        <v>0.51748212500000002</v>
      </c>
    </row>
    <row r="64" spans="1:51" x14ac:dyDescent="0.25">
      <c r="A64" t="s">
        <v>30</v>
      </c>
      <c r="B64" s="17">
        <f t="shared" si="36"/>
        <v>3.3946827399999959</v>
      </c>
      <c r="C64" s="19">
        <f t="shared" si="37"/>
        <v>8.4867068499999893E-2</v>
      </c>
      <c r="D64" s="19"/>
      <c r="G64" s="17">
        <f t="shared" ref="G64:AV64" si="39">G24</f>
        <v>0</v>
      </c>
      <c r="H64" s="17">
        <f t="shared" si="39"/>
        <v>0</v>
      </c>
      <c r="I64" s="17">
        <f t="shared" si="39"/>
        <v>0.16559428000000001</v>
      </c>
      <c r="J64" s="17">
        <f t="shared" si="39"/>
        <v>0.16145442299999999</v>
      </c>
      <c r="K64" s="17">
        <f t="shared" si="39"/>
        <v>0.15731456599999999</v>
      </c>
      <c r="L64" s="17">
        <f t="shared" si="39"/>
        <v>0.15317470899999999</v>
      </c>
      <c r="M64" s="17">
        <f t="shared" si="39"/>
        <v>0.14903485199999997</v>
      </c>
      <c r="N64" s="17">
        <f t="shared" si="39"/>
        <v>0.14489499499999997</v>
      </c>
      <c r="O64" s="17">
        <f t="shared" si="39"/>
        <v>0.14075513799999997</v>
      </c>
      <c r="P64" s="17">
        <f t="shared" si="39"/>
        <v>0.13661528099999995</v>
      </c>
      <c r="Q64" s="17">
        <f t="shared" si="39"/>
        <v>0.13247542399999995</v>
      </c>
      <c r="R64" s="17">
        <f t="shared" si="39"/>
        <v>0.12833556699999996</v>
      </c>
      <c r="S64" s="17">
        <f t="shared" si="39"/>
        <v>0.12419570999999993</v>
      </c>
      <c r="T64" s="17">
        <f t="shared" si="39"/>
        <v>0.12005585299999993</v>
      </c>
      <c r="U64" s="17">
        <f t="shared" si="39"/>
        <v>0.11591599599999992</v>
      </c>
      <c r="V64" s="17">
        <f t="shared" si="39"/>
        <v>0.11177613899999991</v>
      </c>
      <c r="W64" s="17">
        <f t="shared" si="39"/>
        <v>0.10763628199999992</v>
      </c>
      <c r="X64" s="17">
        <f t="shared" si="39"/>
        <v>0.10349642499999991</v>
      </c>
      <c r="Y64" s="17">
        <f t="shared" si="39"/>
        <v>9.9356567999999895E-2</v>
      </c>
      <c r="Z64" s="17">
        <f t="shared" si="39"/>
        <v>9.5216710999999898E-2</v>
      </c>
      <c r="AA64" s="17">
        <f t="shared" si="39"/>
        <v>9.1076853999999888E-2</v>
      </c>
      <c r="AB64" s="17">
        <f t="shared" si="39"/>
        <v>8.6936996999999877E-2</v>
      </c>
      <c r="AC64" s="17">
        <f t="shared" si="39"/>
        <v>8.2797139999999866E-2</v>
      </c>
      <c r="AD64" s="17">
        <f t="shared" si="39"/>
        <v>7.865728299999987E-2</v>
      </c>
      <c r="AE64" s="17">
        <f t="shared" si="39"/>
        <v>7.4517425999999859E-2</v>
      </c>
      <c r="AF64" s="17">
        <f t="shared" si="39"/>
        <v>7.0377568999999848E-2</v>
      </c>
      <c r="AG64" s="17">
        <f t="shared" si="39"/>
        <v>6.6237711999999851E-2</v>
      </c>
      <c r="AH64" s="17">
        <f t="shared" si="39"/>
        <v>6.2097854999999848E-2</v>
      </c>
      <c r="AI64" s="17">
        <f t="shared" si="39"/>
        <v>5.7957997999999851E-2</v>
      </c>
      <c r="AJ64" s="17">
        <f t="shared" si="39"/>
        <v>5.3818140999999847E-2</v>
      </c>
      <c r="AK64" s="17">
        <f t="shared" si="39"/>
        <v>4.967828399999985E-2</v>
      </c>
      <c r="AL64" s="17">
        <f t="shared" si="39"/>
        <v>4.5538426999999854E-2</v>
      </c>
      <c r="AM64" s="17">
        <f t="shared" si="39"/>
        <v>4.139856999999985E-2</v>
      </c>
      <c r="AN64" s="17">
        <f t="shared" si="39"/>
        <v>3.7258712999999853E-2</v>
      </c>
      <c r="AO64" s="17">
        <f t="shared" si="39"/>
        <v>3.3118855999999849E-2</v>
      </c>
      <c r="AP64" s="17">
        <f t="shared" si="39"/>
        <v>2.8978998999999853E-2</v>
      </c>
      <c r="AQ64" s="17">
        <f t="shared" si="39"/>
        <v>2.4839141999999852E-2</v>
      </c>
      <c r="AR64" s="17">
        <f t="shared" si="39"/>
        <v>2.0699284999999856E-2</v>
      </c>
      <c r="AS64" s="17">
        <f t="shared" si="39"/>
        <v>1.6559427999999855E-2</v>
      </c>
      <c r="AT64" s="17">
        <f t="shared" si="39"/>
        <v>1.2419570999999855E-2</v>
      </c>
      <c r="AU64" s="17">
        <f t="shared" si="39"/>
        <v>8.2797139999998565E-3</v>
      </c>
      <c r="AV64" s="17">
        <f t="shared" si="39"/>
        <v>4.1398569999998563E-3</v>
      </c>
    </row>
    <row r="65" spans="1:48" s="1" customFormat="1" x14ac:dyDescent="0.25">
      <c r="A65" s="1" t="s">
        <v>31</v>
      </c>
      <c r="B65" s="3">
        <f>SUM(B63:B64)</f>
        <v>24.093967740000014</v>
      </c>
      <c r="C65" s="3">
        <f>SUM(C63:C64)</f>
        <v>0.60234919350000038</v>
      </c>
      <c r="D65" s="19"/>
      <c r="G65" s="3">
        <f>G64+G63</f>
        <v>0</v>
      </c>
      <c r="H65" s="3">
        <f t="shared" ref="H65:AV65" si="40">H64+H63</f>
        <v>0</v>
      </c>
      <c r="I65" s="3">
        <f t="shared" si="40"/>
        <v>0.683076405</v>
      </c>
      <c r="J65" s="3">
        <f t="shared" si="40"/>
        <v>0.67893654800000003</v>
      </c>
      <c r="K65" s="3">
        <f t="shared" si="40"/>
        <v>0.67479669100000006</v>
      </c>
      <c r="L65" s="3">
        <f t="shared" si="40"/>
        <v>0.67065683399999998</v>
      </c>
      <c r="M65" s="3">
        <f t="shared" si="40"/>
        <v>0.66651697700000001</v>
      </c>
      <c r="N65" s="3">
        <f t="shared" si="40"/>
        <v>0.66237711999999993</v>
      </c>
      <c r="O65" s="3">
        <f t="shared" si="40"/>
        <v>0.65823726299999996</v>
      </c>
      <c r="P65" s="3">
        <f t="shared" si="40"/>
        <v>0.65409740599999999</v>
      </c>
      <c r="Q65" s="3">
        <f t="shared" si="40"/>
        <v>0.64995754900000002</v>
      </c>
      <c r="R65" s="3">
        <f t="shared" si="40"/>
        <v>0.64581769199999994</v>
      </c>
      <c r="S65" s="3">
        <f t="shared" si="40"/>
        <v>0.64167783499999997</v>
      </c>
      <c r="T65" s="3">
        <f t="shared" si="40"/>
        <v>0.63753797799999989</v>
      </c>
      <c r="U65" s="3">
        <f t="shared" si="40"/>
        <v>0.63339812099999993</v>
      </c>
      <c r="V65" s="3">
        <f t="shared" si="40"/>
        <v>0.62925826399999996</v>
      </c>
      <c r="W65" s="3">
        <f t="shared" si="40"/>
        <v>0.62511840699999999</v>
      </c>
      <c r="X65" s="3">
        <f t="shared" si="40"/>
        <v>0.62097854999999991</v>
      </c>
      <c r="Y65" s="3">
        <f t="shared" si="40"/>
        <v>0.61683869299999994</v>
      </c>
      <c r="Z65" s="3">
        <f t="shared" si="40"/>
        <v>0.61269883599999986</v>
      </c>
      <c r="AA65" s="3">
        <f t="shared" si="40"/>
        <v>0.60855897899999989</v>
      </c>
      <c r="AB65" s="3">
        <f t="shared" si="40"/>
        <v>0.60441912199999992</v>
      </c>
      <c r="AC65" s="3">
        <f t="shared" si="40"/>
        <v>0.60027926499999984</v>
      </c>
      <c r="AD65" s="3">
        <f t="shared" si="40"/>
        <v>0.59613940799999987</v>
      </c>
      <c r="AE65" s="3">
        <f t="shared" si="40"/>
        <v>0.5919995509999999</v>
      </c>
      <c r="AF65" s="3">
        <f t="shared" si="40"/>
        <v>0.58785969399999982</v>
      </c>
      <c r="AG65" s="3">
        <f t="shared" si="40"/>
        <v>0.58371983699999985</v>
      </c>
      <c r="AH65" s="3">
        <f t="shared" si="40"/>
        <v>0.57957997999999988</v>
      </c>
      <c r="AI65" s="3">
        <f t="shared" si="40"/>
        <v>0.57544012299999991</v>
      </c>
      <c r="AJ65" s="3">
        <f t="shared" si="40"/>
        <v>0.57130026599999983</v>
      </c>
      <c r="AK65" s="3">
        <f t="shared" si="40"/>
        <v>0.56716040899999987</v>
      </c>
      <c r="AL65" s="3">
        <f t="shared" si="40"/>
        <v>0.5630205519999999</v>
      </c>
      <c r="AM65" s="3">
        <f t="shared" si="40"/>
        <v>0.55888069499999982</v>
      </c>
      <c r="AN65" s="3">
        <f t="shared" si="40"/>
        <v>0.55474083799999985</v>
      </c>
      <c r="AO65" s="3">
        <f t="shared" si="40"/>
        <v>0.55060098099999988</v>
      </c>
      <c r="AP65" s="3">
        <f t="shared" si="40"/>
        <v>0.54646112399999991</v>
      </c>
      <c r="AQ65" s="3">
        <f t="shared" si="40"/>
        <v>0.54232126699999983</v>
      </c>
      <c r="AR65" s="3">
        <f t="shared" si="40"/>
        <v>0.53818140999999986</v>
      </c>
      <c r="AS65" s="3">
        <f t="shared" si="40"/>
        <v>0.53404155299999989</v>
      </c>
      <c r="AT65" s="3">
        <f t="shared" si="40"/>
        <v>0.52990169599999992</v>
      </c>
      <c r="AU65" s="3">
        <f t="shared" si="40"/>
        <v>0.52576183899999984</v>
      </c>
      <c r="AV65" s="3">
        <f t="shared" si="40"/>
        <v>0.52162198199999987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2.4061999999999988</v>
      </c>
      <c r="C67" s="19">
        <f t="shared" ref="C67:C69" si="42">B67/40</f>
        <v>6.0154999999999972E-2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6.0155E-2</v>
      </c>
      <c r="J67" s="17">
        <f t="shared" si="43"/>
        <v>6.0155E-2</v>
      </c>
      <c r="K67" s="17">
        <f t="shared" si="43"/>
        <v>6.0155E-2</v>
      </c>
      <c r="L67" s="17">
        <f t="shared" si="43"/>
        <v>6.0155E-2</v>
      </c>
      <c r="M67" s="17">
        <f t="shared" si="43"/>
        <v>6.0155E-2</v>
      </c>
      <c r="N67" s="17">
        <f t="shared" si="43"/>
        <v>6.0155E-2</v>
      </c>
      <c r="O67" s="17">
        <f t="shared" si="43"/>
        <v>6.0155E-2</v>
      </c>
      <c r="P67" s="17">
        <f t="shared" si="43"/>
        <v>6.0155E-2</v>
      </c>
      <c r="Q67" s="17">
        <f t="shared" si="43"/>
        <v>6.0155E-2</v>
      </c>
      <c r="R67" s="17">
        <f t="shared" si="43"/>
        <v>6.0155E-2</v>
      </c>
      <c r="S67" s="17">
        <f t="shared" si="43"/>
        <v>6.0155E-2</v>
      </c>
      <c r="T67" s="17">
        <f t="shared" si="43"/>
        <v>6.0155E-2</v>
      </c>
      <c r="U67" s="17">
        <f t="shared" si="43"/>
        <v>6.0155E-2</v>
      </c>
      <c r="V67" s="17">
        <f t="shared" si="43"/>
        <v>6.0155E-2</v>
      </c>
      <c r="W67" s="17">
        <f t="shared" si="43"/>
        <v>6.0155E-2</v>
      </c>
      <c r="X67" s="17">
        <f t="shared" si="43"/>
        <v>6.0155E-2</v>
      </c>
      <c r="Y67" s="17">
        <f t="shared" si="43"/>
        <v>6.0155E-2</v>
      </c>
      <c r="Z67" s="17">
        <f t="shared" si="43"/>
        <v>6.0155E-2</v>
      </c>
      <c r="AA67" s="17">
        <f t="shared" si="43"/>
        <v>6.0155E-2</v>
      </c>
      <c r="AB67" s="17">
        <f t="shared" si="43"/>
        <v>6.0155E-2</v>
      </c>
      <c r="AC67" s="17">
        <f t="shared" si="43"/>
        <v>6.0155E-2</v>
      </c>
      <c r="AD67" s="17">
        <f t="shared" si="43"/>
        <v>6.0155E-2</v>
      </c>
      <c r="AE67" s="17">
        <f t="shared" si="43"/>
        <v>6.0155E-2</v>
      </c>
      <c r="AF67" s="17">
        <f t="shared" si="43"/>
        <v>6.0155E-2</v>
      </c>
      <c r="AG67" s="17">
        <f t="shared" si="43"/>
        <v>6.0155E-2</v>
      </c>
      <c r="AH67" s="17">
        <f t="shared" si="43"/>
        <v>6.0155E-2</v>
      </c>
      <c r="AI67" s="17">
        <f t="shared" si="43"/>
        <v>6.0155E-2</v>
      </c>
      <c r="AJ67" s="17">
        <f t="shared" si="43"/>
        <v>6.0155E-2</v>
      </c>
      <c r="AK67" s="17">
        <f t="shared" si="43"/>
        <v>6.0155E-2</v>
      </c>
      <c r="AL67" s="17">
        <f t="shared" si="43"/>
        <v>6.0155E-2</v>
      </c>
      <c r="AM67" s="17">
        <f t="shared" si="43"/>
        <v>6.0155E-2</v>
      </c>
      <c r="AN67" s="17">
        <f t="shared" si="43"/>
        <v>6.0155E-2</v>
      </c>
      <c r="AO67" s="17">
        <f t="shared" si="43"/>
        <v>6.0155E-2</v>
      </c>
      <c r="AP67" s="17">
        <f t="shared" si="43"/>
        <v>6.0155E-2</v>
      </c>
      <c r="AQ67" s="17">
        <f t="shared" si="43"/>
        <v>6.0155E-2</v>
      </c>
      <c r="AR67" s="17">
        <f t="shared" si="43"/>
        <v>6.0155E-2</v>
      </c>
      <c r="AS67" s="17">
        <f t="shared" si="43"/>
        <v>6.0155E-2</v>
      </c>
      <c r="AT67" s="17">
        <f t="shared" si="43"/>
        <v>6.0155E-2</v>
      </c>
      <c r="AU67" s="17">
        <f t="shared" si="43"/>
        <v>6.0155E-2</v>
      </c>
      <c r="AV67" s="17">
        <f t="shared" si="43"/>
        <v>6.0155E-2</v>
      </c>
    </row>
    <row r="68" spans="1:48" x14ac:dyDescent="0.25">
      <c r="A68" t="s">
        <v>20</v>
      </c>
      <c r="B68" s="17">
        <f t="shared" si="41"/>
        <v>11.647200000000003</v>
      </c>
      <c r="C68" s="19">
        <f t="shared" si="42"/>
        <v>0.29118000000000011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0.29117999999999999</v>
      </c>
      <c r="J68" s="17">
        <f t="shared" si="44"/>
        <v>0.29117999999999999</v>
      </c>
      <c r="K68" s="17">
        <f t="shared" si="44"/>
        <v>0.29117999999999999</v>
      </c>
      <c r="L68" s="17">
        <f t="shared" si="44"/>
        <v>0.29117999999999999</v>
      </c>
      <c r="M68" s="17">
        <f t="shared" si="44"/>
        <v>0.29117999999999999</v>
      </c>
      <c r="N68" s="17">
        <f t="shared" si="44"/>
        <v>0.29117999999999999</v>
      </c>
      <c r="O68" s="17">
        <f t="shared" si="44"/>
        <v>0.29117999999999999</v>
      </c>
      <c r="P68" s="17">
        <f t="shared" si="44"/>
        <v>0.29117999999999999</v>
      </c>
      <c r="Q68" s="17">
        <f t="shared" si="44"/>
        <v>0.29117999999999999</v>
      </c>
      <c r="R68" s="17">
        <f t="shared" si="44"/>
        <v>0.29117999999999999</v>
      </c>
      <c r="S68" s="17">
        <f t="shared" si="44"/>
        <v>0.29117999999999999</v>
      </c>
      <c r="T68" s="17">
        <f t="shared" si="44"/>
        <v>0.29117999999999999</v>
      </c>
      <c r="U68" s="17">
        <f t="shared" si="44"/>
        <v>0.29117999999999999</v>
      </c>
      <c r="V68" s="17">
        <f t="shared" si="44"/>
        <v>0.29117999999999999</v>
      </c>
      <c r="W68" s="17">
        <f t="shared" si="43"/>
        <v>0.29117999999999999</v>
      </c>
      <c r="X68" s="17">
        <f t="shared" si="43"/>
        <v>0.29117999999999999</v>
      </c>
      <c r="Y68" s="17">
        <f t="shared" si="43"/>
        <v>0.29117999999999999</v>
      </c>
      <c r="Z68" s="17">
        <f t="shared" si="43"/>
        <v>0.29117999999999999</v>
      </c>
      <c r="AA68" s="17">
        <f t="shared" si="43"/>
        <v>0.29117999999999999</v>
      </c>
      <c r="AB68" s="17">
        <f t="shared" si="43"/>
        <v>0.29117999999999999</v>
      </c>
      <c r="AC68" s="17">
        <f t="shared" si="43"/>
        <v>0.29117999999999999</v>
      </c>
      <c r="AD68" s="17">
        <f t="shared" si="43"/>
        <v>0.29117999999999999</v>
      </c>
      <c r="AE68" s="17">
        <f t="shared" si="43"/>
        <v>0.29117999999999999</v>
      </c>
      <c r="AF68" s="17">
        <f t="shared" si="43"/>
        <v>0.29117999999999999</v>
      </c>
      <c r="AG68" s="17">
        <f t="shared" si="43"/>
        <v>0.29117999999999999</v>
      </c>
      <c r="AH68" s="17">
        <f t="shared" si="43"/>
        <v>0.29117999999999999</v>
      </c>
      <c r="AI68" s="17">
        <f t="shared" si="43"/>
        <v>0.29117999999999999</v>
      </c>
      <c r="AJ68" s="17">
        <f t="shared" si="43"/>
        <v>0.29117999999999999</v>
      </c>
      <c r="AK68" s="17">
        <f t="shared" si="43"/>
        <v>0.29117999999999999</v>
      </c>
      <c r="AL68" s="17">
        <f t="shared" si="43"/>
        <v>0.29117999999999999</v>
      </c>
      <c r="AM68" s="17">
        <f t="shared" si="43"/>
        <v>0.29117999999999999</v>
      </c>
      <c r="AN68" s="17">
        <f t="shared" si="43"/>
        <v>0.29117999999999999</v>
      </c>
      <c r="AO68" s="17">
        <f t="shared" si="43"/>
        <v>0.29117999999999999</v>
      </c>
      <c r="AP68" s="17">
        <f t="shared" si="43"/>
        <v>0.29117999999999999</v>
      </c>
      <c r="AQ68" s="17">
        <f t="shared" si="43"/>
        <v>0.29117999999999999</v>
      </c>
      <c r="AR68" s="17">
        <f t="shared" si="43"/>
        <v>0.29117999999999999</v>
      </c>
      <c r="AS68" s="17">
        <f t="shared" si="43"/>
        <v>0.29117999999999999</v>
      </c>
      <c r="AT68" s="17">
        <f t="shared" si="43"/>
        <v>0.29117999999999999</v>
      </c>
      <c r="AU68" s="17">
        <f t="shared" si="43"/>
        <v>0.29117999999999999</v>
      </c>
      <c r="AV68" s="17">
        <f t="shared" si="43"/>
        <v>0.29117999999999999</v>
      </c>
    </row>
    <row r="69" spans="1:48" x14ac:dyDescent="0.25">
      <c r="A69" t="s">
        <v>32</v>
      </c>
      <c r="B69" s="17">
        <f t="shared" si="41"/>
        <v>8.4955199999999955</v>
      </c>
      <c r="C69" s="19">
        <f t="shared" si="42"/>
        <v>0.21238799999999988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0.21238799999999999</v>
      </c>
      <c r="J69" s="17">
        <f t="shared" si="44"/>
        <v>0.21238799999999999</v>
      </c>
      <c r="K69" s="17">
        <f t="shared" si="44"/>
        <v>0.21238799999999999</v>
      </c>
      <c r="L69" s="17">
        <f t="shared" si="44"/>
        <v>0.21238799999999999</v>
      </c>
      <c r="M69" s="17">
        <f t="shared" si="44"/>
        <v>0.21238799999999999</v>
      </c>
      <c r="N69" s="17">
        <f t="shared" si="44"/>
        <v>0.21238799999999999</v>
      </c>
      <c r="O69" s="17">
        <f t="shared" si="44"/>
        <v>0.21238799999999999</v>
      </c>
      <c r="P69" s="17">
        <f t="shared" si="44"/>
        <v>0.21238799999999999</v>
      </c>
      <c r="Q69" s="17">
        <f t="shared" si="44"/>
        <v>0.21238799999999999</v>
      </c>
      <c r="R69" s="17">
        <f t="shared" si="44"/>
        <v>0.21238799999999999</v>
      </c>
      <c r="S69" s="17">
        <f t="shared" si="44"/>
        <v>0.21238799999999999</v>
      </c>
      <c r="T69" s="17">
        <f t="shared" si="44"/>
        <v>0.21238799999999999</v>
      </c>
      <c r="U69" s="17">
        <f t="shared" si="44"/>
        <v>0.21238799999999999</v>
      </c>
      <c r="V69" s="17">
        <f t="shared" si="44"/>
        <v>0.21238799999999999</v>
      </c>
      <c r="W69" s="17">
        <f t="shared" si="43"/>
        <v>0.21238799999999999</v>
      </c>
      <c r="X69" s="17">
        <f t="shared" si="43"/>
        <v>0.21238799999999999</v>
      </c>
      <c r="Y69" s="17">
        <f t="shared" si="43"/>
        <v>0.21238799999999999</v>
      </c>
      <c r="Z69" s="17">
        <f t="shared" si="43"/>
        <v>0.21238799999999999</v>
      </c>
      <c r="AA69" s="17">
        <f t="shared" si="43"/>
        <v>0.21238799999999999</v>
      </c>
      <c r="AB69" s="17">
        <f t="shared" si="43"/>
        <v>0.21238799999999999</v>
      </c>
      <c r="AC69" s="17">
        <f t="shared" si="43"/>
        <v>0.21238799999999999</v>
      </c>
      <c r="AD69" s="17">
        <f t="shared" si="43"/>
        <v>0.21238799999999999</v>
      </c>
      <c r="AE69" s="17">
        <f t="shared" si="43"/>
        <v>0.21238799999999999</v>
      </c>
      <c r="AF69" s="17">
        <f t="shared" si="43"/>
        <v>0.21238799999999999</v>
      </c>
      <c r="AG69" s="17">
        <f t="shared" si="43"/>
        <v>0.21238799999999999</v>
      </c>
      <c r="AH69" s="17">
        <f t="shared" si="43"/>
        <v>0.21238799999999999</v>
      </c>
      <c r="AI69" s="17">
        <f t="shared" si="43"/>
        <v>0.21238799999999999</v>
      </c>
      <c r="AJ69" s="17">
        <f t="shared" si="43"/>
        <v>0.21238799999999999</v>
      </c>
      <c r="AK69" s="17">
        <f t="shared" si="43"/>
        <v>0.21238799999999999</v>
      </c>
      <c r="AL69" s="17">
        <f t="shared" si="43"/>
        <v>0.21238799999999999</v>
      </c>
      <c r="AM69" s="17">
        <f t="shared" si="43"/>
        <v>0.21238799999999999</v>
      </c>
      <c r="AN69" s="17">
        <f t="shared" si="43"/>
        <v>0.21238799999999999</v>
      </c>
      <c r="AO69" s="17">
        <f t="shared" si="43"/>
        <v>0.21238799999999999</v>
      </c>
      <c r="AP69" s="17">
        <f t="shared" si="43"/>
        <v>0.21238799999999999</v>
      </c>
      <c r="AQ69" s="17">
        <f t="shared" si="43"/>
        <v>0.21238799999999999</v>
      </c>
      <c r="AR69" s="17">
        <f t="shared" si="43"/>
        <v>0.21238799999999999</v>
      </c>
      <c r="AS69" s="17">
        <f t="shared" si="43"/>
        <v>0.21238799999999999</v>
      </c>
      <c r="AT69" s="17">
        <f t="shared" si="43"/>
        <v>0.21238799999999999</v>
      </c>
      <c r="AU69" s="17">
        <f t="shared" si="43"/>
        <v>0.21238799999999999</v>
      </c>
      <c r="AV69" s="17">
        <f t="shared" si="43"/>
        <v>0.21238799999999999</v>
      </c>
    </row>
    <row r="70" spans="1:48" s="1" customFormat="1" x14ac:dyDescent="0.25">
      <c r="A70" s="1" t="s">
        <v>33</v>
      </c>
      <c r="B70" s="3">
        <f>SUM(B67:B69)</f>
        <v>22.548919999999995</v>
      </c>
      <c r="C70" s="3">
        <f>SUM(C67:C69)</f>
        <v>0.56372299999999997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0.56372299999999997</v>
      </c>
      <c r="J70" s="3">
        <f t="shared" si="45"/>
        <v>0.56372299999999997</v>
      </c>
      <c r="K70" s="3">
        <f t="shared" si="45"/>
        <v>0.56372299999999997</v>
      </c>
      <c r="L70" s="3">
        <f t="shared" si="45"/>
        <v>0.56372299999999997</v>
      </c>
      <c r="M70" s="3">
        <f t="shared" si="45"/>
        <v>0.56372299999999997</v>
      </c>
      <c r="N70" s="3">
        <f t="shared" si="45"/>
        <v>0.56372299999999997</v>
      </c>
      <c r="O70" s="3">
        <f t="shared" si="45"/>
        <v>0.56372299999999997</v>
      </c>
      <c r="P70" s="3">
        <f t="shared" si="45"/>
        <v>0.56372299999999997</v>
      </c>
      <c r="Q70" s="3">
        <f t="shared" si="45"/>
        <v>0.56372299999999997</v>
      </c>
      <c r="R70" s="3">
        <f t="shared" si="45"/>
        <v>0.56372299999999997</v>
      </c>
      <c r="S70" s="3">
        <f t="shared" si="45"/>
        <v>0.56372299999999997</v>
      </c>
      <c r="T70" s="3">
        <f t="shared" si="45"/>
        <v>0.56372299999999997</v>
      </c>
      <c r="U70" s="3">
        <f t="shared" si="45"/>
        <v>0.56372299999999997</v>
      </c>
      <c r="V70" s="3">
        <f t="shared" si="45"/>
        <v>0.56372299999999997</v>
      </c>
      <c r="W70" s="3">
        <f t="shared" si="45"/>
        <v>0.56372299999999997</v>
      </c>
      <c r="X70" s="3">
        <f t="shared" si="45"/>
        <v>0.56372299999999997</v>
      </c>
      <c r="Y70" s="3">
        <f t="shared" si="45"/>
        <v>0.56372299999999997</v>
      </c>
      <c r="Z70" s="3">
        <f t="shared" si="45"/>
        <v>0.56372299999999997</v>
      </c>
      <c r="AA70" s="3">
        <f t="shared" si="45"/>
        <v>0.56372299999999997</v>
      </c>
      <c r="AB70" s="3">
        <f t="shared" si="45"/>
        <v>0.56372299999999997</v>
      </c>
      <c r="AC70" s="3">
        <f t="shared" si="45"/>
        <v>0.56372299999999997</v>
      </c>
      <c r="AD70" s="3">
        <f t="shared" si="45"/>
        <v>0.56372299999999997</v>
      </c>
      <c r="AE70" s="3">
        <f t="shared" si="45"/>
        <v>0.56372299999999997</v>
      </c>
      <c r="AF70" s="3">
        <f t="shared" si="45"/>
        <v>0.56372299999999997</v>
      </c>
      <c r="AG70" s="3">
        <f t="shared" si="45"/>
        <v>0.56372299999999997</v>
      </c>
      <c r="AH70" s="3">
        <f t="shared" si="45"/>
        <v>0.56372299999999997</v>
      </c>
      <c r="AI70" s="3">
        <f t="shared" si="45"/>
        <v>0.56372299999999997</v>
      </c>
      <c r="AJ70" s="3">
        <f t="shared" si="45"/>
        <v>0.56372299999999997</v>
      </c>
      <c r="AK70" s="3">
        <f t="shared" si="45"/>
        <v>0.56372299999999997</v>
      </c>
      <c r="AL70" s="3">
        <f t="shared" si="45"/>
        <v>0.56372299999999997</v>
      </c>
      <c r="AM70" s="3">
        <f t="shared" si="45"/>
        <v>0.56372299999999997</v>
      </c>
      <c r="AN70" s="3">
        <f t="shared" si="45"/>
        <v>0.56372299999999997</v>
      </c>
      <c r="AO70" s="3">
        <f t="shared" si="45"/>
        <v>0.56372299999999997</v>
      </c>
      <c r="AP70" s="3">
        <f t="shared" si="45"/>
        <v>0.56372299999999997</v>
      </c>
      <c r="AQ70" s="3">
        <f t="shared" si="45"/>
        <v>0.56372299999999997</v>
      </c>
      <c r="AR70" s="3">
        <f t="shared" si="45"/>
        <v>0.56372299999999997</v>
      </c>
      <c r="AS70" s="3">
        <f t="shared" si="45"/>
        <v>0.56372299999999997</v>
      </c>
      <c r="AT70" s="3">
        <f t="shared" si="45"/>
        <v>0.56372299999999997</v>
      </c>
      <c r="AU70" s="3">
        <f t="shared" si="45"/>
        <v>0.56372299999999997</v>
      </c>
      <c r="AV70" s="3">
        <f t="shared" si="45"/>
        <v>0.56372299999999997</v>
      </c>
    </row>
    <row r="72" spans="1:48" x14ac:dyDescent="0.25">
      <c r="A72" s="1" t="s">
        <v>34</v>
      </c>
      <c r="B72" s="17">
        <f>B70+B65</f>
        <v>46.642887740000006</v>
      </c>
      <c r="C72" s="17">
        <f>C70+C65</f>
        <v>1.1660721935000002</v>
      </c>
      <c r="G72" s="17">
        <f>G70+G65</f>
        <v>0</v>
      </c>
      <c r="H72" s="17">
        <f t="shared" ref="H72:AV72" si="46">H70+H65</f>
        <v>0</v>
      </c>
      <c r="I72" s="17">
        <f t="shared" si="46"/>
        <v>1.246799405</v>
      </c>
      <c r="J72" s="17">
        <f t="shared" si="46"/>
        <v>1.242659548</v>
      </c>
      <c r="K72" s="17">
        <f t="shared" si="46"/>
        <v>1.238519691</v>
      </c>
      <c r="L72" s="17">
        <f t="shared" si="46"/>
        <v>1.2343798339999998</v>
      </c>
      <c r="M72" s="17">
        <f t="shared" si="46"/>
        <v>1.2302399770000001</v>
      </c>
      <c r="N72" s="17">
        <f t="shared" si="46"/>
        <v>1.2261001199999999</v>
      </c>
      <c r="O72" s="17">
        <f t="shared" si="46"/>
        <v>1.2219602629999999</v>
      </c>
      <c r="P72" s="17">
        <f t="shared" si="46"/>
        <v>1.217820406</v>
      </c>
      <c r="Q72" s="17">
        <f t="shared" si="46"/>
        <v>1.213680549</v>
      </c>
      <c r="R72" s="17">
        <f t="shared" si="46"/>
        <v>1.209540692</v>
      </c>
      <c r="S72" s="17">
        <f t="shared" si="46"/>
        <v>1.2054008349999998</v>
      </c>
      <c r="T72" s="17">
        <f t="shared" si="46"/>
        <v>1.2012609779999999</v>
      </c>
      <c r="U72" s="17">
        <f t="shared" si="46"/>
        <v>1.1971211209999999</v>
      </c>
      <c r="V72" s="17">
        <f t="shared" si="46"/>
        <v>1.1929812639999999</v>
      </c>
      <c r="W72" s="17">
        <f t="shared" si="46"/>
        <v>1.188841407</v>
      </c>
      <c r="X72" s="17">
        <f t="shared" si="46"/>
        <v>1.1847015499999998</v>
      </c>
      <c r="Y72" s="17">
        <f t="shared" si="46"/>
        <v>1.180561693</v>
      </c>
      <c r="Z72" s="17">
        <f t="shared" si="46"/>
        <v>1.1764218359999998</v>
      </c>
      <c r="AA72" s="17">
        <f t="shared" si="46"/>
        <v>1.1722819789999999</v>
      </c>
      <c r="AB72" s="17">
        <f t="shared" si="46"/>
        <v>1.1681421219999999</v>
      </c>
      <c r="AC72" s="17">
        <f t="shared" si="46"/>
        <v>1.1640022649999997</v>
      </c>
      <c r="AD72" s="17">
        <f t="shared" si="46"/>
        <v>1.159862408</v>
      </c>
      <c r="AE72" s="17">
        <f t="shared" si="46"/>
        <v>1.1557225509999998</v>
      </c>
      <c r="AF72" s="17">
        <f t="shared" si="46"/>
        <v>1.1515826939999998</v>
      </c>
      <c r="AG72" s="17">
        <f t="shared" si="46"/>
        <v>1.1474428369999998</v>
      </c>
      <c r="AH72" s="17">
        <f t="shared" si="46"/>
        <v>1.1433029799999999</v>
      </c>
      <c r="AI72" s="17">
        <f t="shared" si="46"/>
        <v>1.1391631229999999</v>
      </c>
      <c r="AJ72" s="17">
        <f t="shared" si="46"/>
        <v>1.1350232659999997</v>
      </c>
      <c r="AK72" s="17">
        <f t="shared" si="46"/>
        <v>1.130883409</v>
      </c>
      <c r="AL72" s="17">
        <f t="shared" si="46"/>
        <v>1.1267435519999998</v>
      </c>
      <c r="AM72" s="17">
        <f t="shared" si="46"/>
        <v>1.1226036949999998</v>
      </c>
      <c r="AN72" s="17">
        <f t="shared" si="46"/>
        <v>1.1184638379999998</v>
      </c>
      <c r="AO72" s="17">
        <f t="shared" si="46"/>
        <v>1.1143239809999999</v>
      </c>
      <c r="AP72" s="17">
        <f t="shared" si="46"/>
        <v>1.1101841239999999</v>
      </c>
      <c r="AQ72" s="17">
        <f t="shared" si="46"/>
        <v>1.1060442669999997</v>
      </c>
      <c r="AR72" s="17">
        <f t="shared" si="46"/>
        <v>1.1019044099999999</v>
      </c>
      <c r="AS72" s="17">
        <f t="shared" si="46"/>
        <v>1.0977645529999998</v>
      </c>
      <c r="AT72" s="17">
        <f t="shared" si="46"/>
        <v>1.093624696</v>
      </c>
      <c r="AU72" s="17">
        <f t="shared" si="46"/>
        <v>1.0894848389999998</v>
      </c>
      <c r="AV72" s="17">
        <f t="shared" si="46"/>
        <v>1.0853449819999998</v>
      </c>
    </row>
    <row r="74" spans="1:48" x14ac:dyDescent="0.25">
      <c r="A74" t="s">
        <v>35</v>
      </c>
      <c r="B74" s="17">
        <f t="shared" ref="B74" si="47">SUM(G74:AV74)</f>
        <v>0</v>
      </c>
      <c r="C74" s="19">
        <f>B74/40</f>
        <v>0</v>
      </c>
      <c r="G74">
        <f>-G54</f>
        <v>0</v>
      </c>
      <c r="H74">
        <f t="shared" ref="H74" si="48">-H54</f>
        <v>0</v>
      </c>
      <c r="I74" s="17">
        <f>I54</f>
        <v>0</v>
      </c>
      <c r="J74" s="17">
        <f t="shared" ref="J74:AV74" si="49">J54</f>
        <v>0</v>
      </c>
      <c r="K74" s="17">
        <f t="shared" si="49"/>
        <v>0</v>
      </c>
      <c r="L74" s="17">
        <f t="shared" si="49"/>
        <v>0</v>
      </c>
      <c r="M74" s="17">
        <f t="shared" si="49"/>
        <v>0</v>
      </c>
      <c r="N74" s="17">
        <f t="shared" si="49"/>
        <v>0</v>
      </c>
      <c r="O74" s="17">
        <f t="shared" si="49"/>
        <v>0</v>
      </c>
      <c r="P74" s="17">
        <f t="shared" si="49"/>
        <v>0</v>
      </c>
      <c r="Q74" s="17">
        <f t="shared" si="49"/>
        <v>0</v>
      </c>
      <c r="R74" s="17">
        <f t="shared" si="49"/>
        <v>0</v>
      </c>
      <c r="S74" s="17">
        <f t="shared" si="49"/>
        <v>0</v>
      </c>
      <c r="T74" s="17">
        <f t="shared" si="49"/>
        <v>0</v>
      </c>
      <c r="U74" s="17">
        <f t="shared" si="49"/>
        <v>0</v>
      </c>
      <c r="V74" s="17">
        <f t="shared" si="49"/>
        <v>0</v>
      </c>
      <c r="W74" s="17">
        <f t="shared" si="49"/>
        <v>0</v>
      </c>
      <c r="X74" s="17">
        <f t="shared" si="49"/>
        <v>0</v>
      </c>
      <c r="Y74" s="17">
        <f t="shared" si="49"/>
        <v>0</v>
      </c>
      <c r="Z74" s="17">
        <f t="shared" si="49"/>
        <v>0</v>
      </c>
      <c r="AA74" s="17">
        <f t="shared" si="49"/>
        <v>0</v>
      </c>
      <c r="AB74" s="17">
        <f t="shared" si="49"/>
        <v>0</v>
      </c>
      <c r="AC74" s="17">
        <f t="shared" si="49"/>
        <v>0</v>
      </c>
      <c r="AD74" s="17">
        <f t="shared" si="49"/>
        <v>0</v>
      </c>
      <c r="AE74" s="17">
        <f t="shared" si="49"/>
        <v>0</v>
      </c>
      <c r="AF74" s="17">
        <f t="shared" si="49"/>
        <v>0</v>
      </c>
      <c r="AG74" s="17">
        <f t="shared" si="49"/>
        <v>0</v>
      </c>
      <c r="AH74" s="17">
        <f t="shared" si="49"/>
        <v>0</v>
      </c>
      <c r="AI74" s="17">
        <f t="shared" si="49"/>
        <v>0</v>
      </c>
      <c r="AJ74" s="17">
        <f t="shared" si="49"/>
        <v>0</v>
      </c>
      <c r="AK74" s="17">
        <f t="shared" si="49"/>
        <v>0</v>
      </c>
      <c r="AL74" s="17">
        <f t="shared" si="49"/>
        <v>0</v>
      </c>
      <c r="AM74" s="17">
        <f t="shared" si="49"/>
        <v>0</v>
      </c>
      <c r="AN74" s="17">
        <f t="shared" si="49"/>
        <v>0</v>
      </c>
      <c r="AO74" s="17">
        <f t="shared" si="49"/>
        <v>0</v>
      </c>
      <c r="AP74" s="17">
        <f t="shared" si="49"/>
        <v>0</v>
      </c>
      <c r="AQ74" s="17">
        <f t="shared" si="49"/>
        <v>0</v>
      </c>
      <c r="AR74" s="17">
        <f t="shared" si="49"/>
        <v>0</v>
      </c>
      <c r="AS74" s="17">
        <f t="shared" si="49"/>
        <v>0</v>
      </c>
      <c r="AT74" s="17">
        <f t="shared" si="49"/>
        <v>0</v>
      </c>
      <c r="AU74" s="17">
        <f t="shared" si="49"/>
        <v>0</v>
      </c>
      <c r="AV74" s="17">
        <f t="shared" si="49"/>
        <v>0</v>
      </c>
    </row>
    <row r="76" spans="1:48" s="1" customFormat="1" x14ac:dyDescent="0.25">
      <c r="A76" s="1" t="s">
        <v>22</v>
      </c>
      <c r="B76" s="3">
        <f>B74+B72</f>
        <v>46.642887740000006</v>
      </c>
      <c r="C76" s="13">
        <f>C74+C72</f>
        <v>1.1660721935000002</v>
      </c>
      <c r="G76" s="3">
        <f>G74+G72</f>
        <v>0</v>
      </c>
      <c r="H76" s="3">
        <f t="shared" ref="H76:AV76" si="50">H74+H72</f>
        <v>0</v>
      </c>
      <c r="I76" s="3">
        <f t="shared" si="50"/>
        <v>1.246799405</v>
      </c>
      <c r="J76" s="3">
        <f t="shared" si="50"/>
        <v>1.242659548</v>
      </c>
      <c r="K76" s="3">
        <f t="shared" si="50"/>
        <v>1.238519691</v>
      </c>
      <c r="L76" s="3">
        <f t="shared" si="50"/>
        <v>1.2343798339999998</v>
      </c>
      <c r="M76" s="3">
        <f t="shared" si="50"/>
        <v>1.2302399770000001</v>
      </c>
      <c r="N76" s="3">
        <f t="shared" si="50"/>
        <v>1.2261001199999999</v>
      </c>
      <c r="O76" s="3">
        <f t="shared" si="50"/>
        <v>1.2219602629999999</v>
      </c>
      <c r="P76" s="3">
        <f t="shared" si="50"/>
        <v>1.217820406</v>
      </c>
      <c r="Q76" s="3">
        <f t="shared" si="50"/>
        <v>1.213680549</v>
      </c>
      <c r="R76" s="3">
        <f t="shared" si="50"/>
        <v>1.209540692</v>
      </c>
      <c r="S76" s="3">
        <f t="shared" si="50"/>
        <v>1.2054008349999998</v>
      </c>
      <c r="T76" s="3">
        <f t="shared" si="50"/>
        <v>1.2012609779999999</v>
      </c>
      <c r="U76" s="3">
        <f t="shared" si="50"/>
        <v>1.1971211209999999</v>
      </c>
      <c r="V76" s="3">
        <f t="shared" si="50"/>
        <v>1.1929812639999999</v>
      </c>
      <c r="W76" s="3">
        <f t="shared" si="50"/>
        <v>1.188841407</v>
      </c>
      <c r="X76" s="3">
        <f t="shared" si="50"/>
        <v>1.1847015499999998</v>
      </c>
      <c r="Y76" s="3">
        <f t="shared" si="50"/>
        <v>1.180561693</v>
      </c>
      <c r="Z76" s="3">
        <f t="shared" si="50"/>
        <v>1.1764218359999998</v>
      </c>
      <c r="AA76" s="3">
        <f t="shared" si="50"/>
        <v>1.1722819789999999</v>
      </c>
      <c r="AB76" s="3">
        <f t="shared" si="50"/>
        <v>1.1681421219999999</v>
      </c>
      <c r="AC76" s="3">
        <f t="shared" si="50"/>
        <v>1.1640022649999997</v>
      </c>
      <c r="AD76" s="3">
        <f t="shared" si="50"/>
        <v>1.159862408</v>
      </c>
      <c r="AE76" s="3">
        <f t="shared" si="50"/>
        <v>1.1557225509999998</v>
      </c>
      <c r="AF76" s="3">
        <f t="shared" si="50"/>
        <v>1.1515826939999998</v>
      </c>
      <c r="AG76" s="3">
        <f t="shared" si="50"/>
        <v>1.1474428369999998</v>
      </c>
      <c r="AH76" s="3">
        <f t="shared" si="50"/>
        <v>1.1433029799999999</v>
      </c>
      <c r="AI76" s="3">
        <f t="shared" si="50"/>
        <v>1.1391631229999999</v>
      </c>
      <c r="AJ76" s="3">
        <f t="shared" si="50"/>
        <v>1.1350232659999997</v>
      </c>
      <c r="AK76" s="3">
        <f t="shared" si="50"/>
        <v>1.130883409</v>
      </c>
      <c r="AL76" s="3">
        <f t="shared" si="50"/>
        <v>1.1267435519999998</v>
      </c>
      <c r="AM76" s="3">
        <f t="shared" si="50"/>
        <v>1.1226036949999998</v>
      </c>
      <c r="AN76" s="3">
        <f t="shared" si="50"/>
        <v>1.1184638379999998</v>
      </c>
      <c r="AO76" s="3">
        <f t="shared" si="50"/>
        <v>1.1143239809999999</v>
      </c>
      <c r="AP76" s="3">
        <f t="shared" si="50"/>
        <v>1.1101841239999999</v>
      </c>
      <c r="AQ76" s="3">
        <f t="shared" si="50"/>
        <v>1.1060442669999997</v>
      </c>
      <c r="AR76" s="3">
        <f t="shared" si="50"/>
        <v>1.1019044099999999</v>
      </c>
      <c r="AS76" s="3">
        <f t="shared" si="50"/>
        <v>1.0977645529999998</v>
      </c>
      <c r="AT76" s="3">
        <f t="shared" si="50"/>
        <v>1.093624696</v>
      </c>
      <c r="AU76" s="3">
        <f t="shared" si="50"/>
        <v>1.0894848389999998</v>
      </c>
      <c r="AV76" s="3">
        <f t="shared" si="50"/>
        <v>1.0853449819999998</v>
      </c>
    </row>
    <row r="77" spans="1:48" x14ac:dyDescent="0.25">
      <c r="A7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09C1-156A-439B-886F-D71E6F27A86F}">
  <dimension ref="A1:BB77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99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8.0000000000000002E-3</v>
      </c>
      <c r="C10" s="5"/>
      <c r="D10" s="5"/>
      <c r="E10" s="4"/>
      <c r="I10" s="6"/>
    </row>
    <row r="11" spans="1:54" x14ac:dyDescent="0.25">
      <c r="A11" t="s">
        <v>6</v>
      </c>
      <c r="B11" s="7">
        <v>8.0000000000000002E-3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8.0000000000000002E-3</v>
      </c>
      <c r="H14" s="10">
        <f t="shared" ref="H14:BB14" si="2">(H13*$B$10)+((1-H13)*$B$11)</f>
        <v>8.0000000000000002E-3</v>
      </c>
      <c r="I14" s="10">
        <f t="shared" si="2"/>
        <v>8.0000000000000002E-3</v>
      </c>
      <c r="J14" s="10">
        <f t="shared" si="2"/>
        <v>8.0000000000000002E-3</v>
      </c>
      <c r="K14" s="10">
        <f t="shared" si="2"/>
        <v>8.0000000000000002E-3</v>
      </c>
      <c r="L14" s="10">
        <f t="shared" si="2"/>
        <v>8.0000000000000002E-3</v>
      </c>
      <c r="M14" s="10">
        <f t="shared" si="2"/>
        <v>8.0000000000000002E-3</v>
      </c>
      <c r="N14" s="10">
        <f t="shared" si="2"/>
        <v>8.0000000000000002E-3</v>
      </c>
      <c r="O14" s="10">
        <f t="shared" si="2"/>
        <v>8.0000000000000002E-3</v>
      </c>
      <c r="P14" s="10">
        <f t="shared" si="2"/>
        <v>8.0000000000000002E-3</v>
      </c>
      <c r="Q14" s="10">
        <f t="shared" si="2"/>
        <v>8.0000000000000002E-3</v>
      </c>
      <c r="R14" s="10">
        <f t="shared" si="2"/>
        <v>8.0000000000000002E-3</v>
      </c>
      <c r="S14" s="10">
        <f t="shared" si="2"/>
        <v>8.0000000000000002E-3</v>
      </c>
      <c r="T14" s="10">
        <f t="shared" si="2"/>
        <v>8.0000000000000002E-3</v>
      </c>
      <c r="U14" s="10">
        <f t="shared" si="2"/>
        <v>8.0000000000000002E-3</v>
      </c>
      <c r="V14" s="10">
        <f t="shared" si="2"/>
        <v>8.0000000000000002E-3</v>
      </c>
      <c r="W14" s="10">
        <f t="shared" si="2"/>
        <v>8.0000000000000002E-3</v>
      </c>
      <c r="X14" s="10">
        <f t="shared" si="2"/>
        <v>8.0000000000000002E-3</v>
      </c>
      <c r="Y14" s="10">
        <f t="shared" si="2"/>
        <v>8.0000000000000002E-3</v>
      </c>
      <c r="Z14" s="10">
        <f t="shared" si="2"/>
        <v>8.0000000000000002E-3</v>
      </c>
      <c r="AA14" s="10">
        <f t="shared" si="2"/>
        <v>8.0000000000000002E-3</v>
      </c>
      <c r="AB14" s="10">
        <f t="shared" si="2"/>
        <v>8.0000000000000002E-3</v>
      </c>
      <c r="AC14" s="10">
        <f t="shared" si="2"/>
        <v>8.0000000000000002E-3</v>
      </c>
      <c r="AD14" s="10">
        <f t="shared" si="2"/>
        <v>8.0000000000000002E-3</v>
      </c>
      <c r="AE14" s="10">
        <f t="shared" si="2"/>
        <v>8.0000000000000002E-3</v>
      </c>
      <c r="AF14" s="10">
        <f t="shared" si="2"/>
        <v>8.0000000000000002E-3</v>
      </c>
      <c r="AG14" s="10">
        <f t="shared" si="2"/>
        <v>8.0000000000000002E-3</v>
      </c>
      <c r="AH14" s="10">
        <f t="shared" si="2"/>
        <v>8.0000000000000002E-3</v>
      </c>
      <c r="AI14" s="10">
        <f t="shared" si="2"/>
        <v>8.0000000000000002E-3</v>
      </c>
      <c r="AJ14" s="10">
        <f t="shared" si="2"/>
        <v>8.0000000000000002E-3</v>
      </c>
      <c r="AK14" s="10">
        <f t="shared" si="2"/>
        <v>8.0000000000000002E-3</v>
      </c>
      <c r="AL14" s="10">
        <f t="shared" si="2"/>
        <v>8.0000000000000002E-3</v>
      </c>
      <c r="AM14" s="10">
        <f t="shared" si="2"/>
        <v>8.0000000000000002E-3</v>
      </c>
      <c r="AN14" s="10">
        <f t="shared" si="2"/>
        <v>8.0000000000000002E-3</v>
      </c>
      <c r="AO14" s="10">
        <f t="shared" si="2"/>
        <v>8.0000000000000002E-3</v>
      </c>
      <c r="AP14" s="10">
        <f t="shared" si="2"/>
        <v>8.0000000000000002E-3</v>
      </c>
      <c r="AQ14" s="10">
        <f t="shared" si="2"/>
        <v>8.0000000000000002E-3</v>
      </c>
      <c r="AR14" s="10">
        <f t="shared" si="2"/>
        <v>8.0000000000000002E-3</v>
      </c>
      <c r="AS14" s="10">
        <f t="shared" si="2"/>
        <v>8.0000000000000002E-3</v>
      </c>
      <c r="AT14" s="10">
        <f t="shared" si="2"/>
        <v>8.0000000000000002E-3</v>
      </c>
      <c r="AU14" s="10">
        <f t="shared" si="2"/>
        <v>8.0000000000000002E-3</v>
      </c>
      <c r="AV14" s="10">
        <f t="shared" si="2"/>
        <v>8.0000000000000002E-3</v>
      </c>
      <c r="AW14" s="10">
        <f t="shared" si="2"/>
        <v>8.0000000000000002E-3</v>
      </c>
      <c r="AX14" s="10">
        <f t="shared" si="2"/>
        <v>8.0000000000000002E-3</v>
      </c>
      <c r="AY14" s="10">
        <f t="shared" si="2"/>
        <v>8.0000000000000002E-3</v>
      </c>
      <c r="AZ14" s="10">
        <f t="shared" si="2"/>
        <v>8.0000000000000002E-3</v>
      </c>
      <c r="BA14" s="10">
        <f t="shared" si="2"/>
        <v>8.0000000000000002E-3</v>
      </c>
      <c r="BB14" s="10">
        <f t="shared" si="2"/>
        <v>8.0000000000000002E-3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20699285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20.699285</v>
      </c>
      <c r="J18" s="4">
        <f>I21</f>
        <v>20.181802874999999</v>
      </c>
      <c r="K18" s="4">
        <f t="shared" ref="K18:AV18" si="4">J21</f>
        <v>19.664320749999998</v>
      </c>
      <c r="L18" s="4">
        <f t="shared" si="4"/>
        <v>19.146838624999997</v>
      </c>
      <c r="M18" s="4">
        <f t="shared" si="4"/>
        <v>18.629356499999997</v>
      </c>
      <c r="N18" s="4">
        <f t="shared" si="4"/>
        <v>18.111874374999996</v>
      </c>
      <c r="O18" s="4">
        <f t="shared" si="4"/>
        <v>17.594392249999995</v>
      </c>
      <c r="P18" s="4">
        <f t="shared" si="4"/>
        <v>17.076910124999994</v>
      </c>
      <c r="Q18" s="4">
        <f t="shared" si="4"/>
        <v>16.559427999999993</v>
      </c>
      <c r="R18" s="4">
        <f t="shared" si="4"/>
        <v>16.041945874999993</v>
      </c>
      <c r="S18" s="4">
        <f t="shared" si="4"/>
        <v>15.524463749999992</v>
      </c>
      <c r="T18" s="4">
        <f t="shared" si="4"/>
        <v>15.006981624999991</v>
      </c>
      <c r="U18" s="4">
        <f t="shared" si="4"/>
        <v>14.48949949999999</v>
      </c>
      <c r="V18" s="4">
        <f t="shared" si="4"/>
        <v>13.972017374999989</v>
      </c>
      <c r="W18" s="4">
        <f t="shared" si="4"/>
        <v>13.454535249999989</v>
      </c>
      <c r="X18" s="4">
        <f t="shared" si="4"/>
        <v>12.937053124999988</v>
      </c>
      <c r="Y18" s="4">
        <f t="shared" si="4"/>
        <v>12.419570999999987</v>
      </c>
      <c r="Z18" s="4">
        <f t="shared" si="4"/>
        <v>11.902088874999986</v>
      </c>
      <c r="AA18" s="4">
        <f t="shared" si="4"/>
        <v>11.384606749999985</v>
      </c>
      <c r="AB18" s="4">
        <f t="shared" si="4"/>
        <v>10.867124624999985</v>
      </c>
      <c r="AC18" s="4">
        <f t="shared" si="4"/>
        <v>10.349642499999984</v>
      </c>
      <c r="AD18" s="4">
        <f t="shared" si="4"/>
        <v>9.8321603749999831</v>
      </c>
      <c r="AE18" s="4">
        <f t="shared" si="4"/>
        <v>9.3146782499999823</v>
      </c>
      <c r="AF18" s="4">
        <f t="shared" si="4"/>
        <v>8.7971961249999815</v>
      </c>
      <c r="AG18" s="4">
        <f t="shared" si="4"/>
        <v>8.2797139999999807</v>
      </c>
      <c r="AH18" s="4">
        <f t="shared" si="4"/>
        <v>7.7622318749999808</v>
      </c>
      <c r="AI18" s="4">
        <f t="shared" si="4"/>
        <v>7.2447497499999809</v>
      </c>
      <c r="AJ18" s="4">
        <f t="shared" si="4"/>
        <v>6.727267624999981</v>
      </c>
      <c r="AK18" s="4">
        <f t="shared" si="4"/>
        <v>6.2097854999999811</v>
      </c>
      <c r="AL18" s="4">
        <f t="shared" si="4"/>
        <v>5.6923033749999812</v>
      </c>
      <c r="AM18" s="4">
        <f t="shared" si="4"/>
        <v>5.1748212499999813</v>
      </c>
      <c r="AN18" s="4">
        <f t="shared" si="4"/>
        <v>4.6573391249999814</v>
      </c>
      <c r="AO18" s="4">
        <f t="shared" si="4"/>
        <v>4.1398569999999815</v>
      </c>
      <c r="AP18" s="4">
        <f t="shared" si="4"/>
        <v>3.6223748749999816</v>
      </c>
      <c r="AQ18" s="4">
        <f t="shared" si="4"/>
        <v>3.1048927499999817</v>
      </c>
      <c r="AR18" s="4">
        <f t="shared" si="4"/>
        <v>2.5874106249999818</v>
      </c>
      <c r="AS18" s="4">
        <f t="shared" si="4"/>
        <v>2.0699284999999819</v>
      </c>
      <c r="AT18" s="4">
        <f t="shared" si="4"/>
        <v>1.5524463749999819</v>
      </c>
      <c r="AU18" s="4">
        <f t="shared" si="4"/>
        <v>1.034964249999982</v>
      </c>
      <c r="AV18" s="4">
        <f t="shared" si="4"/>
        <v>0.51748212499998203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f>B17/1000000</f>
        <v>20.699285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20.699285000000017</v>
      </c>
      <c r="C20" s="3">
        <f>B19/40</f>
        <v>0.51748212500000002</v>
      </c>
      <c r="D20" s="3"/>
      <c r="E20" s="14"/>
      <c r="F20" s="14"/>
      <c r="G20" s="15">
        <v>0</v>
      </c>
      <c r="H20" s="15">
        <v>0</v>
      </c>
      <c r="I20" s="14">
        <f>($I$18)/40</f>
        <v>0.51748212500000002</v>
      </c>
      <c r="J20" s="14">
        <f t="shared" ref="J20:AV20" si="5">($I$18)/40</f>
        <v>0.51748212500000002</v>
      </c>
      <c r="K20" s="14">
        <f t="shared" si="5"/>
        <v>0.51748212500000002</v>
      </c>
      <c r="L20" s="14">
        <f t="shared" si="5"/>
        <v>0.51748212500000002</v>
      </c>
      <c r="M20" s="14">
        <f t="shared" si="5"/>
        <v>0.51748212500000002</v>
      </c>
      <c r="N20" s="14">
        <f t="shared" si="5"/>
        <v>0.51748212500000002</v>
      </c>
      <c r="O20" s="14">
        <f t="shared" si="5"/>
        <v>0.51748212500000002</v>
      </c>
      <c r="P20" s="14">
        <f t="shared" si="5"/>
        <v>0.51748212500000002</v>
      </c>
      <c r="Q20" s="14">
        <f t="shared" si="5"/>
        <v>0.51748212500000002</v>
      </c>
      <c r="R20" s="14">
        <f t="shared" si="5"/>
        <v>0.51748212500000002</v>
      </c>
      <c r="S20" s="14">
        <f t="shared" si="5"/>
        <v>0.51748212500000002</v>
      </c>
      <c r="T20" s="14">
        <f t="shared" si="5"/>
        <v>0.51748212500000002</v>
      </c>
      <c r="U20" s="14">
        <f t="shared" si="5"/>
        <v>0.51748212500000002</v>
      </c>
      <c r="V20" s="14">
        <f t="shared" si="5"/>
        <v>0.51748212500000002</v>
      </c>
      <c r="W20" s="14">
        <f t="shared" si="5"/>
        <v>0.51748212500000002</v>
      </c>
      <c r="X20" s="14">
        <f t="shared" si="5"/>
        <v>0.51748212500000002</v>
      </c>
      <c r="Y20" s="14">
        <f t="shared" si="5"/>
        <v>0.51748212500000002</v>
      </c>
      <c r="Z20" s="14">
        <f t="shared" si="5"/>
        <v>0.51748212500000002</v>
      </c>
      <c r="AA20" s="14">
        <f t="shared" si="5"/>
        <v>0.51748212500000002</v>
      </c>
      <c r="AB20" s="14">
        <f t="shared" si="5"/>
        <v>0.51748212500000002</v>
      </c>
      <c r="AC20" s="14">
        <f t="shared" si="5"/>
        <v>0.51748212500000002</v>
      </c>
      <c r="AD20" s="14">
        <f t="shared" si="5"/>
        <v>0.51748212500000002</v>
      </c>
      <c r="AE20" s="14">
        <f t="shared" si="5"/>
        <v>0.51748212500000002</v>
      </c>
      <c r="AF20" s="14">
        <f t="shared" si="5"/>
        <v>0.51748212500000002</v>
      </c>
      <c r="AG20" s="14">
        <f t="shared" si="5"/>
        <v>0.51748212500000002</v>
      </c>
      <c r="AH20" s="14">
        <f t="shared" si="5"/>
        <v>0.51748212500000002</v>
      </c>
      <c r="AI20" s="14">
        <f t="shared" si="5"/>
        <v>0.51748212500000002</v>
      </c>
      <c r="AJ20" s="14">
        <f t="shared" si="5"/>
        <v>0.51748212500000002</v>
      </c>
      <c r="AK20" s="14">
        <f t="shared" si="5"/>
        <v>0.51748212500000002</v>
      </c>
      <c r="AL20" s="14">
        <f t="shared" si="5"/>
        <v>0.51748212500000002</v>
      </c>
      <c r="AM20" s="14">
        <f t="shared" si="5"/>
        <v>0.51748212500000002</v>
      </c>
      <c r="AN20" s="14">
        <f t="shared" si="5"/>
        <v>0.51748212500000002</v>
      </c>
      <c r="AO20" s="14">
        <f t="shared" si="5"/>
        <v>0.51748212500000002</v>
      </c>
      <c r="AP20" s="14">
        <f t="shared" si="5"/>
        <v>0.51748212500000002</v>
      </c>
      <c r="AQ20" s="14">
        <f t="shared" si="5"/>
        <v>0.51748212500000002</v>
      </c>
      <c r="AR20" s="14">
        <f t="shared" si="5"/>
        <v>0.51748212500000002</v>
      </c>
      <c r="AS20" s="14">
        <f t="shared" si="5"/>
        <v>0.51748212500000002</v>
      </c>
      <c r="AT20" s="14">
        <f t="shared" si="5"/>
        <v>0.51748212500000002</v>
      </c>
      <c r="AU20" s="14">
        <f t="shared" si="5"/>
        <v>0.51748212500000002</v>
      </c>
      <c r="AV20" s="14">
        <f t="shared" si="5"/>
        <v>0.51748212500000002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20.181802874999999</v>
      </c>
      <c r="J21" s="4">
        <f t="shared" si="6"/>
        <v>19.664320749999998</v>
      </c>
      <c r="K21" s="4">
        <f t="shared" si="6"/>
        <v>19.146838624999997</v>
      </c>
      <c r="L21" s="4">
        <f t="shared" si="6"/>
        <v>18.629356499999997</v>
      </c>
      <c r="M21" s="4">
        <f t="shared" si="6"/>
        <v>18.111874374999996</v>
      </c>
      <c r="N21" s="4">
        <f t="shared" si="6"/>
        <v>17.594392249999995</v>
      </c>
      <c r="O21" s="4">
        <f t="shared" si="6"/>
        <v>17.076910124999994</v>
      </c>
      <c r="P21" s="4">
        <f t="shared" si="6"/>
        <v>16.559427999999993</v>
      </c>
      <c r="Q21" s="4">
        <f t="shared" si="6"/>
        <v>16.041945874999993</v>
      </c>
      <c r="R21" s="4">
        <f t="shared" si="6"/>
        <v>15.524463749999992</v>
      </c>
      <c r="S21" s="4">
        <f t="shared" si="6"/>
        <v>15.006981624999991</v>
      </c>
      <c r="T21" s="4">
        <f t="shared" si="6"/>
        <v>14.48949949999999</v>
      </c>
      <c r="U21" s="4">
        <f t="shared" si="6"/>
        <v>13.972017374999989</v>
      </c>
      <c r="V21" s="4">
        <f t="shared" si="6"/>
        <v>13.454535249999989</v>
      </c>
      <c r="W21" s="4">
        <f t="shared" si="6"/>
        <v>12.937053124999988</v>
      </c>
      <c r="X21" s="4">
        <f t="shared" si="6"/>
        <v>12.419570999999987</v>
      </c>
      <c r="Y21" s="4">
        <f t="shared" si="6"/>
        <v>11.902088874999986</v>
      </c>
      <c r="Z21" s="4">
        <f t="shared" si="6"/>
        <v>11.384606749999985</v>
      </c>
      <c r="AA21" s="4">
        <f t="shared" si="6"/>
        <v>10.867124624999985</v>
      </c>
      <c r="AB21" s="4">
        <f t="shared" si="6"/>
        <v>10.349642499999984</v>
      </c>
      <c r="AC21" s="4">
        <f t="shared" si="6"/>
        <v>9.8321603749999831</v>
      </c>
      <c r="AD21" s="4">
        <f t="shared" si="6"/>
        <v>9.3146782499999823</v>
      </c>
      <c r="AE21" s="4">
        <f t="shared" si="6"/>
        <v>8.7971961249999815</v>
      </c>
      <c r="AF21" s="4">
        <f t="shared" si="6"/>
        <v>8.2797139999999807</v>
      </c>
      <c r="AG21" s="4">
        <f t="shared" si="6"/>
        <v>7.7622318749999808</v>
      </c>
      <c r="AH21" s="4">
        <f t="shared" si="6"/>
        <v>7.2447497499999809</v>
      </c>
      <c r="AI21" s="4">
        <f t="shared" si="6"/>
        <v>6.727267624999981</v>
      </c>
      <c r="AJ21" s="4">
        <f t="shared" si="6"/>
        <v>6.2097854999999811</v>
      </c>
      <c r="AK21" s="4">
        <f t="shared" si="6"/>
        <v>5.6923033749999812</v>
      </c>
      <c r="AL21" s="4">
        <f t="shared" si="6"/>
        <v>5.1748212499999813</v>
      </c>
      <c r="AM21" s="4">
        <f t="shared" si="6"/>
        <v>4.6573391249999814</v>
      </c>
      <c r="AN21" s="4">
        <f t="shared" si="6"/>
        <v>4.1398569999999815</v>
      </c>
      <c r="AO21" s="4">
        <f t="shared" si="6"/>
        <v>3.6223748749999816</v>
      </c>
      <c r="AP21" s="4">
        <f t="shared" si="6"/>
        <v>3.1048927499999817</v>
      </c>
      <c r="AQ21" s="4">
        <f t="shared" si="6"/>
        <v>2.5874106249999818</v>
      </c>
      <c r="AR21" s="4">
        <f t="shared" si="6"/>
        <v>2.0699284999999819</v>
      </c>
      <c r="AS21" s="4">
        <f t="shared" si="6"/>
        <v>1.5524463749999819</v>
      </c>
      <c r="AT21" s="4">
        <f t="shared" si="6"/>
        <v>1.034964249999982</v>
      </c>
      <c r="AU21" s="4">
        <f t="shared" si="6"/>
        <v>0.51748212499998203</v>
      </c>
      <c r="AV21" s="4">
        <f t="shared" si="6"/>
        <v>-1.7985612998927536E-14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0.51748212500000002</v>
      </c>
      <c r="J23" s="17">
        <f t="shared" si="7"/>
        <v>0.51748212500000002</v>
      </c>
      <c r="K23" s="17">
        <f t="shared" si="7"/>
        <v>0.51748212500000002</v>
      </c>
      <c r="L23" s="17">
        <f t="shared" si="7"/>
        <v>0.51748212500000002</v>
      </c>
      <c r="M23" s="17">
        <f t="shared" si="7"/>
        <v>0.51748212500000002</v>
      </c>
      <c r="N23" s="17">
        <f t="shared" si="7"/>
        <v>0.51748212500000002</v>
      </c>
      <c r="O23" s="17">
        <f t="shared" si="7"/>
        <v>0.51748212500000002</v>
      </c>
      <c r="P23" s="17">
        <f t="shared" si="7"/>
        <v>0.51748212500000002</v>
      </c>
      <c r="Q23" s="17">
        <f t="shared" si="7"/>
        <v>0.51748212500000002</v>
      </c>
      <c r="R23" s="17">
        <f t="shared" si="7"/>
        <v>0.51748212500000002</v>
      </c>
      <c r="S23" s="17">
        <f t="shared" si="7"/>
        <v>0.51748212500000002</v>
      </c>
      <c r="T23" s="17">
        <f t="shared" si="7"/>
        <v>0.51748212500000002</v>
      </c>
      <c r="U23" s="17">
        <f t="shared" si="7"/>
        <v>0.51748212500000002</v>
      </c>
      <c r="V23" s="17">
        <f t="shared" si="7"/>
        <v>0.51748212500000002</v>
      </c>
      <c r="W23" s="17">
        <f t="shared" si="7"/>
        <v>0.51748212500000002</v>
      </c>
      <c r="X23" s="17">
        <f t="shared" si="7"/>
        <v>0.51748212500000002</v>
      </c>
      <c r="Y23" s="17">
        <f t="shared" si="7"/>
        <v>0.51748212500000002</v>
      </c>
      <c r="Z23" s="17">
        <f t="shared" si="7"/>
        <v>0.51748212500000002</v>
      </c>
      <c r="AA23" s="17">
        <f t="shared" si="7"/>
        <v>0.51748212500000002</v>
      </c>
      <c r="AB23" s="17">
        <f t="shared" si="7"/>
        <v>0.51748212500000002</v>
      </c>
      <c r="AC23" s="17">
        <f t="shared" si="7"/>
        <v>0.51748212500000002</v>
      </c>
      <c r="AD23" s="17">
        <f t="shared" si="7"/>
        <v>0.51748212500000002</v>
      </c>
      <c r="AE23" s="17">
        <f t="shared" si="7"/>
        <v>0.51748212500000002</v>
      </c>
      <c r="AF23" s="17">
        <f t="shared" si="7"/>
        <v>0.51748212500000002</v>
      </c>
      <c r="AG23" s="17">
        <f t="shared" si="7"/>
        <v>0.51748212500000002</v>
      </c>
      <c r="AH23" s="17">
        <f t="shared" si="7"/>
        <v>0.51748212500000002</v>
      </c>
      <c r="AI23" s="17">
        <f t="shared" si="7"/>
        <v>0.51748212500000002</v>
      </c>
      <c r="AJ23" s="17">
        <f t="shared" si="7"/>
        <v>0.51748212500000002</v>
      </c>
      <c r="AK23" s="17">
        <f t="shared" si="7"/>
        <v>0.51748212500000002</v>
      </c>
      <c r="AL23" s="17">
        <f t="shared" si="7"/>
        <v>0.51748212500000002</v>
      </c>
      <c r="AM23" s="17">
        <f t="shared" si="7"/>
        <v>0.51748212500000002</v>
      </c>
      <c r="AN23" s="17">
        <f t="shared" si="7"/>
        <v>0.51748212500000002</v>
      </c>
      <c r="AO23" s="17">
        <f t="shared" si="7"/>
        <v>0.51748212500000002</v>
      </c>
      <c r="AP23" s="17">
        <f t="shared" si="7"/>
        <v>0.51748212500000002</v>
      </c>
      <c r="AQ23" s="17">
        <f t="shared" si="7"/>
        <v>0.51748212500000002</v>
      </c>
      <c r="AR23" s="17">
        <f t="shared" si="7"/>
        <v>0.51748212500000002</v>
      </c>
      <c r="AS23" s="17">
        <f t="shared" si="7"/>
        <v>0.51748212500000002</v>
      </c>
      <c r="AT23" s="17">
        <f t="shared" si="7"/>
        <v>0.51748212500000002</v>
      </c>
      <c r="AU23" s="17">
        <f t="shared" si="7"/>
        <v>0.51748212500000002</v>
      </c>
      <c r="AV23" s="17">
        <f t="shared" si="7"/>
        <v>0.51748212500000002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3.3946827399999959</v>
      </c>
      <c r="C24" s="19">
        <f>B24/40</f>
        <v>8.4867068499999893E-2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0.16559428000000001</v>
      </c>
      <c r="J24" s="21">
        <f t="shared" si="8"/>
        <v>0.16145442299999999</v>
      </c>
      <c r="K24" s="21">
        <f t="shared" si="8"/>
        <v>0.15731456599999999</v>
      </c>
      <c r="L24" s="21">
        <f t="shared" si="8"/>
        <v>0.15317470899999999</v>
      </c>
      <c r="M24" s="21">
        <f t="shared" si="8"/>
        <v>0.14903485199999997</v>
      </c>
      <c r="N24" s="21">
        <f t="shared" si="8"/>
        <v>0.14489499499999997</v>
      </c>
      <c r="O24" s="21">
        <f t="shared" si="8"/>
        <v>0.14075513799999997</v>
      </c>
      <c r="P24" s="21">
        <f t="shared" si="8"/>
        <v>0.13661528099999995</v>
      </c>
      <c r="Q24" s="21">
        <f t="shared" si="8"/>
        <v>0.13247542399999995</v>
      </c>
      <c r="R24" s="21">
        <f t="shared" si="8"/>
        <v>0.12833556699999996</v>
      </c>
      <c r="S24" s="21">
        <f t="shared" si="8"/>
        <v>0.12419570999999993</v>
      </c>
      <c r="T24" s="21">
        <f t="shared" si="8"/>
        <v>0.12005585299999993</v>
      </c>
      <c r="U24" s="21">
        <f t="shared" si="8"/>
        <v>0.11591599599999992</v>
      </c>
      <c r="V24" s="21">
        <f t="shared" si="8"/>
        <v>0.11177613899999991</v>
      </c>
      <c r="W24" s="21">
        <f t="shared" si="8"/>
        <v>0.10763628199999992</v>
      </c>
      <c r="X24" s="21">
        <f t="shared" si="8"/>
        <v>0.10349642499999991</v>
      </c>
      <c r="Y24" s="21">
        <f t="shared" si="8"/>
        <v>9.9356567999999895E-2</v>
      </c>
      <c r="Z24" s="21">
        <f t="shared" si="8"/>
        <v>9.5216710999999898E-2</v>
      </c>
      <c r="AA24" s="21">
        <f t="shared" si="8"/>
        <v>9.1076853999999888E-2</v>
      </c>
      <c r="AB24" s="21">
        <f t="shared" si="8"/>
        <v>8.6936996999999877E-2</v>
      </c>
      <c r="AC24" s="21">
        <f t="shared" si="8"/>
        <v>8.2797139999999866E-2</v>
      </c>
      <c r="AD24" s="21">
        <f t="shared" si="8"/>
        <v>7.865728299999987E-2</v>
      </c>
      <c r="AE24" s="21">
        <f t="shared" si="8"/>
        <v>7.4517425999999859E-2</v>
      </c>
      <c r="AF24" s="21">
        <f t="shared" si="8"/>
        <v>7.0377568999999848E-2</v>
      </c>
      <c r="AG24" s="21">
        <f t="shared" si="8"/>
        <v>6.6237711999999851E-2</v>
      </c>
      <c r="AH24" s="21">
        <f t="shared" si="8"/>
        <v>6.2097854999999848E-2</v>
      </c>
      <c r="AI24" s="21">
        <f t="shared" si="8"/>
        <v>5.7957997999999851E-2</v>
      </c>
      <c r="AJ24" s="21">
        <f t="shared" si="8"/>
        <v>5.3818140999999847E-2</v>
      </c>
      <c r="AK24" s="21">
        <f t="shared" si="8"/>
        <v>4.967828399999985E-2</v>
      </c>
      <c r="AL24" s="21">
        <f t="shared" si="8"/>
        <v>4.5538426999999854E-2</v>
      </c>
      <c r="AM24" s="21">
        <f t="shared" si="8"/>
        <v>4.139856999999985E-2</v>
      </c>
      <c r="AN24" s="21">
        <f t="shared" si="8"/>
        <v>3.7258712999999853E-2</v>
      </c>
      <c r="AO24" s="21">
        <f t="shared" si="8"/>
        <v>3.3118855999999849E-2</v>
      </c>
      <c r="AP24" s="21">
        <f t="shared" si="8"/>
        <v>2.8978998999999853E-2</v>
      </c>
      <c r="AQ24" s="21">
        <f t="shared" si="8"/>
        <v>2.4839141999999852E-2</v>
      </c>
      <c r="AR24" s="21">
        <f t="shared" si="8"/>
        <v>2.0699284999999856E-2</v>
      </c>
      <c r="AS24" s="21">
        <f t="shared" si="8"/>
        <v>1.6559427999999855E-2</v>
      </c>
      <c r="AT24" s="21">
        <f t="shared" si="8"/>
        <v>1.2419570999999855E-2</v>
      </c>
      <c r="AU24" s="21">
        <f t="shared" si="8"/>
        <v>8.2797139999998565E-3</v>
      </c>
      <c r="AV24" s="21">
        <f t="shared" si="8"/>
        <v>4.1398569999998563E-3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24.09396774</v>
      </c>
      <c r="C25" s="19">
        <f>B25/40</f>
        <v>0.60234919350000005</v>
      </c>
      <c r="D25" s="19">
        <v>0.78</v>
      </c>
      <c r="E25" s="17">
        <f>C25-D25</f>
        <v>-0.17765080649999998</v>
      </c>
      <c r="G25" s="22">
        <f>G24+G23</f>
        <v>0</v>
      </c>
      <c r="H25" s="22">
        <f t="shared" ref="H25:BB25" si="9">H24+H23</f>
        <v>0</v>
      </c>
      <c r="I25" s="22">
        <f t="shared" si="9"/>
        <v>0.683076405</v>
      </c>
      <c r="J25" s="22">
        <f t="shared" si="9"/>
        <v>0.67893654800000003</v>
      </c>
      <c r="K25" s="22">
        <f t="shared" si="9"/>
        <v>0.67479669100000006</v>
      </c>
      <c r="L25" s="22">
        <f t="shared" si="9"/>
        <v>0.67065683399999998</v>
      </c>
      <c r="M25" s="22">
        <f t="shared" si="9"/>
        <v>0.66651697700000001</v>
      </c>
      <c r="N25" s="22">
        <f t="shared" si="9"/>
        <v>0.66237711999999993</v>
      </c>
      <c r="O25" s="22">
        <f t="shared" si="9"/>
        <v>0.65823726299999996</v>
      </c>
      <c r="P25" s="22">
        <f t="shared" si="9"/>
        <v>0.65409740599999999</v>
      </c>
      <c r="Q25" s="22">
        <f t="shared" si="9"/>
        <v>0.64995754900000002</v>
      </c>
      <c r="R25" s="22">
        <f t="shared" si="9"/>
        <v>0.64581769199999994</v>
      </c>
      <c r="S25" s="22">
        <f t="shared" si="9"/>
        <v>0.64167783499999997</v>
      </c>
      <c r="T25" s="22">
        <f t="shared" si="9"/>
        <v>0.63753797799999989</v>
      </c>
      <c r="U25" s="22">
        <f t="shared" si="9"/>
        <v>0.63339812099999993</v>
      </c>
      <c r="V25" s="22">
        <f t="shared" si="9"/>
        <v>0.62925826399999996</v>
      </c>
      <c r="W25" s="22">
        <f t="shared" si="9"/>
        <v>0.62511840699999999</v>
      </c>
      <c r="X25" s="22">
        <f t="shared" si="9"/>
        <v>0.62097854999999991</v>
      </c>
      <c r="Y25" s="22">
        <f t="shared" si="9"/>
        <v>0.61683869299999994</v>
      </c>
      <c r="Z25" s="22">
        <f t="shared" si="9"/>
        <v>0.61269883599999986</v>
      </c>
      <c r="AA25" s="22">
        <f t="shared" si="9"/>
        <v>0.60855897899999989</v>
      </c>
      <c r="AB25" s="22">
        <f t="shared" si="9"/>
        <v>0.60441912199999992</v>
      </c>
      <c r="AC25" s="22">
        <f t="shared" si="9"/>
        <v>0.60027926499999984</v>
      </c>
      <c r="AD25" s="22">
        <f t="shared" si="9"/>
        <v>0.59613940799999987</v>
      </c>
      <c r="AE25" s="22">
        <f t="shared" si="9"/>
        <v>0.5919995509999999</v>
      </c>
      <c r="AF25" s="22">
        <f t="shared" si="9"/>
        <v>0.58785969399999982</v>
      </c>
      <c r="AG25" s="22">
        <f t="shared" si="9"/>
        <v>0.58371983699999985</v>
      </c>
      <c r="AH25" s="22">
        <f t="shared" si="9"/>
        <v>0.57957997999999988</v>
      </c>
      <c r="AI25" s="22">
        <f t="shared" si="9"/>
        <v>0.57544012299999991</v>
      </c>
      <c r="AJ25" s="22">
        <f t="shared" si="9"/>
        <v>0.57130026599999983</v>
      </c>
      <c r="AK25" s="22">
        <f t="shared" si="9"/>
        <v>0.56716040899999987</v>
      </c>
      <c r="AL25" s="22">
        <f t="shared" si="9"/>
        <v>0.5630205519999999</v>
      </c>
      <c r="AM25" s="22">
        <f t="shared" si="9"/>
        <v>0.55888069499999982</v>
      </c>
      <c r="AN25" s="22">
        <f t="shared" si="9"/>
        <v>0.55474083799999985</v>
      </c>
      <c r="AO25" s="22">
        <f t="shared" si="9"/>
        <v>0.55060098099999988</v>
      </c>
      <c r="AP25" s="22">
        <f t="shared" si="9"/>
        <v>0.54646112399999991</v>
      </c>
      <c r="AQ25" s="22">
        <f t="shared" si="9"/>
        <v>0.54232126699999983</v>
      </c>
      <c r="AR25" s="22">
        <f t="shared" si="9"/>
        <v>0.53818140999999986</v>
      </c>
      <c r="AS25" s="22">
        <f t="shared" si="9"/>
        <v>0.53404155299999989</v>
      </c>
      <c r="AT25" s="22">
        <f t="shared" si="9"/>
        <v>0.52990169599999992</v>
      </c>
      <c r="AU25" s="22">
        <f t="shared" si="9"/>
        <v>0.52576183899999984</v>
      </c>
      <c r="AV25" s="22">
        <f t="shared" si="9"/>
        <v>0.52162198199999987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2.4061999999999988</v>
      </c>
      <c r="C29" s="24">
        <f>B29/40</f>
        <v>6.0154999999999972E-2</v>
      </c>
      <c r="D29" s="19"/>
      <c r="I29" s="25">
        <v>6.0155E-2</v>
      </c>
      <c r="J29" s="3">
        <f>I29</f>
        <v>6.0155E-2</v>
      </c>
      <c r="K29" s="3">
        <f t="shared" ref="K29:AV31" si="11">J29</f>
        <v>6.0155E-2</v>
      </c>
      <c r="L29" s="3">
        <f t="shared" si="11"/>
        <v>6.0155E-2</v>
      </c>
      <c r="M29" s="3">
        <f t="shared" si="11"/>
        <v>6.0155E-2</v>
      </c>
      <c r="N29" s="3">
        <f t="shared" si="11"/>
        <v>6.0155E-2</v>
      </c>
      <c r="O29" s="3">
        <f t="shared" si="11"/>
        <v>6.0155E-2</v>
      </c>
      <c r="P29" s="3">
        <f t="shared" si="11"/>
        <v>6.0155E-2</v>
      </c>
      <c r="Q29" s="3">
        <f t="shared" si="11"/>
        <v>6.0155E-2</v>
      </c>
      <c r="R29" s="3">
        <f t="shared" si="11"/>
        <v>6.0155E-2</v>
      </c>
      <c r="S29" s="3">
        <f t="shared" si="11"/>
        <v>6.0155E-2</v>
      </c>
      <c r="T29" s="3">
        <f t="shared" si="11"/>
        <v>6.0155E-2</v>
      </c>
      <c r="U29" s="3">
        <f t="shared" si="11"/>
        <v>6.0155E-2</v>
      </c>
      <c r="V29" s="3">
        <f t="shared" si="11"/>
        <v>6.0155E-2</v>
      </c>
      <c r="W29" s="3">
        <f t="shared" si="11"/>
        <v>6.0155E-2</v>
      </c>
      <c r="X29" s="3">
        <f t="shared" si="11"/>
        <v>6.0155E-2</v>
      </c>
      <c r="Y29" s="3">
        <f t="shared" si="11"/>
        <v>6.0155E-2</v>
      </c>
      <c r="Z29" s="3">
        <f t="shared" si="11"/>
        <v>6.0155E-2</v>
      </c>
      <c r="AA29" s="3">
        <f t="shared" si="11"/>
        <v>6.0155E-2</v>
      </c>
      <c r="AB29" s="3">
        <f t="shared" si="11"/>
        <v>6.0155E-2</v>
      </c>
      <c r="AC29" s="3">
        <f t="shared" si="11"/>
        <v>6.0155E-2</v>
      </c>
      <c r="AD29" s="3">
        <f t="shared" si="11"/>
        <v>6.0155E-2</v>
      </c>
      <c r="AE29" s="3">
        <f t="shared" si="11"/>
        <v>6.0155E-2</v>
      </c>
      <c r="AF29" s="3">
        <f t="shared" si="11"/>
        <v>6.0155E-2</v>
      </c>
      <c r="AG29" s="3">
        <f t="shared" si="11"/>
        <v>6.0155E-2</v>
      </c>
      <c r="AH29" s="3">
        <f t="shared" si="11"/>
        <v>6.0155E-2</v>
      </c>
      <c r="AI29" s="3">
        <f t="shared" si="11"/>
        <v>6.0155E-2</v>
      </c>
      <c r="AJ29" s="3">
        <f t="shared" si="11"/>
        <v>6.0155E-2</v>
      </c>
      <c r="AK29" s="3">
        <f t="shared" si="11"/>
        <v>6.0155E-2</v>
      </c>
      <c r="AL29" s="3">
        <f t="shared" si="11"/>
        <v>6.0155E-2</v>
      </c>
      <c r="AM29" s="3">
        <f t="shared" si="11"/>
        <v>6.0155E-2</v>
      </c>
      <c r="AN29" s="3">
        <f t="shared" si="11"/>
        <v>6.0155E-2</v>
      </c>
      <c r="AO29" s="3">
        <f t="shared" si="11"/>
        <v>6.0155E-2</v>
      </c>
      <c r="AP29" s="3">
        <f t="shared" si="11"/>
        <v>6.0155E-2</v>
      </c>
      <c r="AQ29" s="3">
        <f t="shared" si="11"/>
        <v>6.0155E-2</v>
      </c>
      <c r="AR29" s="3">
        <f t="shared" si="11"/>
        <v>6.0155E-2</v>
      </c>
      <c r="AS29" s="3">
        <f t="shared" si="11"/>
        <v>6.0155E-2</v>
      </c>
      <c r="AT29" s="3">
        <f t="shared" si="11"/>
        <v>6.0155E-2</v>
      </c>
      <c r="AU29" s="3">
        <f t="shared" si="11"/>
        <v>6.0155E-2</v>
      </c>
      <c r="AV29" s="3">
        <f t="shared" si="11"/>
        <v>6.0155E-2</v>
      </c>
    </row>
    <row r="30" spans="1:54" x14ac:dyDescent="0.25">
      <c r="A30" t="s">
        <v>20</v>
      </c>
      <c r="B30" s="17">
        <f t="shared" si="10"/>
        <v>11.647200000000003</v>
      </c>
      <c r="C30" s="24">
        <f t="shared" ref="C30:C33" si="12">B30/40</f>
        <v>0.29118000000000011</v>
      </c>
      <c r="D30" s="19"/>
      <c r="I30" s="25">
        <v>0.29117999999999999</v>
      </c>
      <c r="J30" s="3">
        <f>I30</f>
        <v>0.29117999999999999</v>
      </c>
      <c r="K30" s="3">
        <f t="shared" si="11"/>
        <v>0.29117999999999999</v>
      </c>
      <c r="L30" s="3">
        <f t="shared" si="11"/>
        <v>0.29117999999999999</v>
      </c>
      <c r="M30" s="3">
        <f t="shared" si="11"/>
        <v>0.29117999999999999</v>
      </c>
      <c r="N30" s="3">
        <f t="shared" si="11"/>
        <v>0.29117999999999999</v>
      </c>
      <c r="O30" s="3">
        <f t="shared" si="11"/>
        <v>0.29117999999999999</v>
      </c>
      <c r="P30" s="3">
        <f t="shared" si="11"/>
        <v>0.29117999999999999</v>
      </c>
      <c r="Q30" s="3">
        <f t="shared" si="11"/>
        <v>0.29117999999999999</v>
      </c>
      <c r="R30" s="3">
        <f t="shared" si="11"/>
        <v>0.29117999999999999</v>
      </c>
      <c r="S30" s="3">
        <f t="shared" si="11"/>
        <v>0.29117999999999999</v>
      </c>
      <c r="T30" s="3">
        <f t="shared" si="11"/>
        <v>0.29117999999999999</v>
      </c>
      <c r="U30" s="3">
        <f t="shared" si="11"/>
        <v>0.29117999999999999</v>
      </c>
      <c r="V30" s="3">
        <f t="shared" si="11"/>
        <v>0.29117999999999999</v>
      </c>
      <c r="W30" s="3">
        <f t="shared" si="11"/>
        <v>0.29117999999999999</v>
      </c>
      <c r="X30" s="3">
        <f t="shared" si="11"/>
        <v>0.29117999999999999</v>
      </c>
      <c r="Y30" s="3">
        <f t="shared" si="11"/>
        <v>0.29117999999999999</v>
      </c>
      <c r="Z30" s="3">
        <f t="shared" si="11"/>
        <v>0.29117999999999999</v>
      </c>
      <c r="AA30" s="3">
        <f t="shared" si="11"/>
        <v>0.29117999999999999</v>
      </c>
      <c r="AB30" s="3">
        <f t="shared" si="11"/>
        <v>0.29117999999999999</v>
      </c>
      <c r="AC30" s="3">
        <f t="shared" si="11"/>
        <v>0.29117999999999999</v>
      </c>
      <c r="AD30" s="3">
        <f t="shared" si="11"/>
        <v>0.29117999999999999</v>
      </c>
      <c r="AE30" s="3">
        <f t="shared" si="11"/>
        <v>0.29117999999999999</v>
      </c>
      <c r="AF30" s="3">
        <f t="shared" si="11"/>
        <v>0.29117999999999999</v>
      </c>
      <c r="AG30" s="3">
        <f t="shared" si="11"/>
        <v>0.29117999999999999</v>
      </c>
      <c r="AH30" s="3">
        <f t="shared" si="11"/>
        <v>0.29117999999999999</v>
      </c>
      <c r="AI30" s="3">
        <f t="shared" si="11"/>
        <v>0.29117999999999999</v>
      </c>
      <c r="AJ30" s="3">
        <f t="shared" si="11"/>
        <v>0.29117999999999999</v>
      </c>
      <c r="AK30" s="3">
        <f t="shared" si="11"/>
        <v>0.29117999999999999</v>
      </c>
      <c r="AL30" s="3">
        <f t="shared" si="11"/>
        <v>0.29117999999999999</v>
      </c>
      <c r="AM30" s="3">
        <f t="shared" si="11"/>
        <v>0.29117999999999999</v>
      </c>
      <c r="AN30" s="3">
        <f t="shared" si="11"/>
        <v>0.29117999999999999</v>
      </c>
      <c r="AO30" s="3">
        <f t="shared" si="11"/>
        <v>0.29117999999999999</v>
      </c>
      <c r="AP30" s="3">
        <f t="shared" si="11"/>
        <v>0.29117999999999999</v>
      </c>
      <c r="AQ30" s="3">
        <f t="shared" si="11"/>
        <v>0.29117999999999999</v>
      </c>
      <c r="AR30" s="3">
        <f t="shared" si="11"/>
        <v>0.29117999999999999</v>
      </c>
      <c r="AS30" s="3">
        <f t="shared" si="11"/>
        <v>0.29117999999999999</v>
      </c>
      <c r="AT30" s="3">
        <f t="shared" si="11"/>
        <v>0.29117999999999999</v>
      </c>
      <c r="AU30" s="3">
        <f t="shared" si="11"/>
        <v>0.29117999999999999</v>
      </c>
      <c r="AV30" s="3">
        <f t="shared" si="11"/>
        <v>0.29117999999999999</v>
      </c>
    </row>
    <row r="31" spans="1:54" x14ac:dyDescent="0.25">
      <c r="A31" t="s">
        <v>21</v>
      </c>
      <c r="B31" s="17">
        <f t="shared" si="10"/>
        <v>8.4955199999999955</v>
      </c>
      <c r="C31" s="24">
        <f t="shared" si="12"/>
        <v>0.21238799999999988</v>
      </c>
      <c r="D31" s="19"/>
      <c r="I31" s="25">
        <v>0.21238799999999999</v>
      </c>
      <c r="J31" s="3">
        <f>I31</f>
        <v>0.21238799999999999</v>
      </c>
      <c r="K31" s="3">
        <f t="shared" si="11"/>
        <v>0.21238799999999999</v>
      </c>
      <c r="L31" s="3">
        <f t="shared" si="11"/>
        <v>0.21238799999999999</v>
      </c>
      <c r="M31" s="3">
        <f t="shared" si="11"/>
        <v>0.21238799999999999</v>
      </c>
      <c r="N31" s="3">
        <f t="shared" si="11"/>
        <v>0.21238799999999999</v>
      </c>
      <c r="O31" s="3">
        <f t="shared" si="11"/>
        <v>0.21238799999999999</v>
      </c>
      <c r="P31" s="3">
        <f t="shared" si="11"/>
        <v>0.21238799999999999</v>
      </c>
      <c r="Q31" s="3">
        <f t="shared" si="11"/>
        <v>0.21238799999999999</v>
      </c>
      <c r="R31" s="3">
        <f t="shared" si="11"/>
        <v>0.21238799999999999</v>
      </c>
      <c r="S31" s="3">
        <f t="shared" si="11"/>
        <v>0.21238799999999999</v>
      </c>
      <c r="T31" s="3">
        <f t="shared" si="11"/>
        <v>0.21238799999999999</v>
      </c>
      <c r="U31" s="3">
        <f t="shared" si="11"/>
        <v>0.21238799999999999</v>
      </c>
      <c r="V31" s="3">
        <f t="shared" si="11"/>
        <v>0.21238799999999999</v>
      </c>
      <c r="W31" s="3">
        <f t="shared" si="11"/>
        <v>0.21238799999999999</v>
      </c>
      <c r="X31" s="3">
        <f t="shared" si="11"/>
        <v>0.21238799999999999</v>
      </c>
      <c r="Y31" s="3">
        <f t="shared" si="11"/>
        <v>0.21238799999999999</v>
      </c>
      <c r="Z31" s="3">
        <f t="shared" si="11"/>
        <v>0.21238799999999999</v>
      </c>
      <c r="AA31" s="3">
        <f t="shared" si="11"/>
        <v>0.21238799999999999</v>
      </c>
      <c r="AB31" s="3">
        <f t="shared" si="11"/>
        <v>0.21238799999999999</v>
      </c>
      <c r="AC31" s="3">
        <f t="shared" si="11"/>
        <v>0.21238799999999999</v>
      </c>
      <c r="AD31" s="3">
        <f t="shared" si="11"/>
        <v>0.21238799999999999</v>
      </c>
      <c r="AE31" s="3">
        <f t="shared" si="11"/>
        <v>0.21238799999999999</v>
      </c>
      <c r="AF31" s="3">
        <f t="shared" si="11"/>
        <v>0.21238799999999999</v>
      </c>
      <c r="AG31" s="3">
        <f t="shared" si="11"/>
        <v>0.21238799999999999</v>
      </c>
      <c r="AH31" s="3">
        <f t="shared" si="11"/>
        <v>0.21238799999999999</v>
      </c>
      <c r="AI31" s="3">
        <f t="shared" si="11"/>
        <v>0.21238799999999999</v>
      </c>
      <c r="AJ31" s="3">
        <f t="shared" si="11"/>
        <v>0.21238799999999999</v>
      </c>
      <c r="AK31" s="3">
        <f t="shared" si="11"/>
        <v>0.21238799999999999</v>
      </c>
      <c r="AL31" s="3">
        <f t="shared" si="11"/>
        <v>0.21238799999999999</v>
      </c>
      <c r="AM31" s="3">
        <f t="shared" si="11"/>
        <v>0.21238799999999999</v>
      </c>
      <c r="AN31" s="3">
        <f t="shared" si="11"/>
        <v>0.21238799999999999</v>
      </c>
      <c r="AO31" s="3">
        <f t="shared" si="11"/>
        <v>0.21238799999999999</v>
      </c>
      <c r="AP31" s="3">
        <f t="shared" si="11"/>
        <v>0.21238799999999999</v>
      </c>
      <c r="AQ31" s="3">
        <f t="shared" si="11"/>
        <v>0.21238799999999999</v>
      </c>
      <c r="AR31" s="3">
        <f t="shared" si="11"/>
        <v>0.21238799999999999</v>
      </c>
      <c r="AS31" s="3">
        <f t="shared" si="11"/>
        <v>0.21238799999999999</v>
      </c>
      <c r="AT31" s="3">
        <f t="shared" si="11"/>
        <v>0.21238799999999999</v>
      </c>
      <c r="AU31" s="3">
        <f t="shared" si="11"/>
        <v>0.21238799999999999</v>
      </c>
      <c r="AV31" s="3">
        <f t="shared" si="11"/>
        <v>0.21238799999999999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3">SUM(G33:AV33)</f>
        <v>22.548919999999985</v>
      </c>
      <c r="C33" s="24">
        <f t="shared" si="12"/>
        <v>0.56372299999999964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0.56372299999999997</v>
      </c>
      <c r="J33" s="26">
        <f t="shared" si="14"/>
        <v>0.56372299999999997</v>
      </c>
      <c r="K33" s="26">
        <f t="shared" si="14"/>
        <v>0.56372299999999997</v>
      </c>
      <c r="L33" s="26">
        <f t="shared" si="14"/>
        <v>0.56372299999999997</v>
      </c>
      <c r="M33" s="26">
        <f t="shared" si="14"/>
        <v>0.56372299999999997</v>
      </c>
      <c r="N33" s="26">
        <f t="shared" si="14"/>
        <v>0.56372299999999997</v>
      </c>
      <c r="O33" s="26">
        <f t="shared" si="14"/>
        <v>0.56372299999999997</v>
      </c>
      <c r="P33" s="26">
        <f t="shared" si="14"/>
        <v>0.56372299999999997</v>
      </c>
      <c r="Q33" s="26">
        <f t="shared" si="14"/>
        <v>0.56372299999999997</v>
      </c>
      <c r="R33" s="26">
        <f t="shared" si="14"/>
        <v>0.56372299999999997</v>
      </c>
      <c r="S33" s="26">
        <f t="shared" si="14"/>
        <v>0.56372299999999997</v>
      </c>
      <c r="T33" s="26">
        <f t="shared" si="14"/>
        <v>0.56372299999999997</v>
      </c>
      <c r="U33" s="26">
        <f t="shared" si="14"/>
        <v>0.56372299999999997</v>
      </c>
      <c r="V33" s="26">
        <f t="shared" si="14"/>
        <v>0.56372299999999997</v>
      </c>
      <c r="W33" s="26">
        <f t="shared" si="14"/>
        <v>0.56372299999999997</v>
      </c>
      <c r="X33" s="26">
        <f t="shared" si="14"/>
        <v>0.56372299999999997</v>
      </c>
      <c r="Y33" s="26">
        <f t="shared" si="14"/>
        <v>0.56372299999999997</v>
      </c>
      <c r="Z33" s="26">
        <f t="shared" si="14"/>
        <v>0.56372299999999997</v>
      </c>
      <c r="AA33" s="26">
        <f t="shared" si="14"/>
        <v>0.56372299999999997</v>
      </c>
      <c r="AB33" s="26">
        <f t="shared" si="14"/>
        <v>0.56372299999999997</v>
      </c>
      <c r="AC33" s="26">
        <f t="shared" si="14"/>
        <v>0.56372299999999997</v>
      </c>
      <c r="AD33" s="26">
        <f t="shared" si="14"/>
        <v>0.56372299999999997</v>
      </c>
      <c r="AE33" s="26">
        <f t="shared" si="14"/>
        <v>0.56372299999999997</v>
      </c>
      <c r="AF33" s="26">
        <f t="shared" si="14"/>
        <v>0.56372299999999997</v>
      </c>
      <c r="AG33" s="26">
        <f t="shared" si="14"/>
        <v>0.56372299999999997</v>
      </c>
      <c r="AH33" s="26">
        <f t="shared" si="14"/>
        <v>0.56372299999999997</v>
      </c>
      <c r="AI33" s="26">
        <f t="shared" si="14"/>
        <v>0.56372299999999997</v>
      </c>
      <c r="AJ33" s="26">
        <f t="shared" si="14"/>
        <v>0.56372299999999997</v>
      </c>
      <c r="AK33" s="26">
        <f t="shared" si="14"/>
        <v>0.56372299999999997</v>
      </c>
      <c r="AL33" s="26">
        <f t="shared" si="14"/>
        <v>0.56372299999999997</v>
      </c>
      <c r="AM33" s="26">
        <f t="shared" si="14"/>
        <v>0.56372299999999997</v>
      </c>
      <c r="AN33" s="26">
        <f t="shared" si="14"/>
        <v>0.56372299999999997</v>
      </c>
      <c r="AO33" s="26">
        <f t="shared" si="14"/>
        <v>0.56372299999999997</v>
      </c>
      <c r="AP33" s="26">
        <f t="shared" si="14"/>
        <v>0.56372299999999997</v>
      </c>
      <c r="AQ33" s="26">
        <f t="shared" si="14"/>
        <v>0.56372299999999997</v>
      </c>
      <c r="AR33" s="26">
        <f t="shared" si="14"/>
        <v>0.56372299999999997</v>
      </c>
      <c r="AS33" s="26">
        <f t="shared" si="14"/>
        <v>0.56372299999999997</v>
      </c>
      <c r="AT33" s="26">
        <f t="shared" si="14"/>
        <v>0.56372299999999997</v>
      </c>
      <c r="AU33" s="26">
        <f t="shared" si="14"/>
        <v>0.56372299999999997</v>
      </c>
      <c r="AV33" s="26">
        <f t="shared" si="14"/>
        <v>0.56372299999999997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0</v>
      </c>
      <c r="C54" s="19">
        <f>B54/40</f>
        <v>0</v>
      </c>
      <c r="D54" s="19"/>
      <c r="I54" s="22">
        <v>0</v>
      </c>
      <c r="J54" s="3">
        <f>I54</f>
        <v>0</v>
      </c>
      <c r="K54" s="3">
        <f t="shared" ref="K54:AV54" si="29">J54</f>
        <v>0</v>
      </c>
      <c r="L54" s="3">
        <f t="shared" si="29"/>
        <v>0</v>
      </c>
      <c r="M54" s="3">
        <f t="shared" si="29"/>
        <v>0</v>
      </c>
      <c r="N54" s="3">
        <f t="shared" si="29"/>
        <v>0</v>
      </c>
      <c r="O54" s="3">
        <f t="shared" si="29"/>
        <v>0</v>
      </c>
      <c r="P54" s="3">
        <f t="shared" si="29"/>
        <v>0</v>
      </c>
      <c r="Q54" s="3">
        <f t="shared" si="29"/>
        <v>0</v>
      </c>
      <c r="R54" s="3">
        <f t="shared" si="29"/>
        <v>0</v>
      </c>
      <c r="S54" s="3">
        <f t="shared" si="29"/>
        <v>0</v>
      </c>
      <c r="T54" s="3">
        <f t="shared" si="29"/>
        <v>0</v>
      </c>
      <c r="U54" s="3">
        <f t="shared" si="29"/>
        <v>0</v>
      </c>
      <c r="V54" s="3">
        <f t="shared" si="29"/>
        <v>0</v>
      </c>
      <c r="W54" s="3">
        <f t="shared" si="29"/>
        <v>0</v>
      </c>
      <c r="X54" s="3">
        <f t="shared" si="29"/>
        <v>0</v>
      </c>
      <c r="Y54" s="3">
        <f t="shared" si="29"/>
        <v>0</v>
      </c>
      <c r="Z54" s="3">
        <f t="shared" si="29"/>
        <v>0</v>
      </c>
      <c r="AA54" s="3">
        <f t="shared" si="29"/>
        <v>0</v>
      </c>
      <c r="AB54" s="3">
        <f t="shared" si="29"/>
        <v>0</v>
      </c>
      <c r="AC54" s="3">
        <f t="shared" si="29"/>
        <v>0</v>
      </c>
      <c r="AD54" s="3">
        <f t="shared" si="29"/>
        <v>0</v>
      </c>
      <c r="AE54" s="3">
        <f t="shared" si="29"/>
        <v>0</v>
      </c>
      <c r="AF54" s="3">
        <f t="shared" si="29"/>
        <v>0</v>
      </c>
      <c r="AG54" s="3">
        <f t="shared" si="29"/>
        <v>0</v>
      </c>
      <c r="AH54" s="3">
        <f t="shared" si="29"/>
        <v>0</v>
      </c>
      <c r="AI54" s="3">
        <f t="shared" si="29"/>
        <v>0</v>
      </c>
      <c r="AJ54" s="3">
        <f t="shared" si="29"/>
        <v>0</v>
      </c>
      <c r="AK54" s="3">
        <f t="shared" si="29"/>
        <v>0</v>
      </c>
      <c r="AL54" s="3">
        <f t="shared" si="29"/>
        <v>0</v>
      </c>
      <c r="AM54" s="3">
        <f t="shared" si="29"/>
        <v>0</v>
      </c>
      <c r="AN54" s="3">
        <f t="shared" si="29"/>
        <v>0</v>
      </c>
      <c r="AO54" s="3">
        <f t="shared" si="29"/>
        <v>0</v>
      </c>
      <c r="AP54" s="3">
        <f t="shared" si="29"/>
        <v>0</v>
      </c>
      <c r="AQ54" s="3">
        <f t="shared" si="29"/>
        <v>0</v>
      </c>
      <c r="AR54" s="3">
        <f t="shared" si="29"/>
        <v>0</v>
      </c>
      <c r="AS54" s="3">
        <f t="shared" si="29"/>
        <v>0</v>
      </c>
      <c r="AT54" s="3">
        <f t="shared" si="29"/>
        <v>0</v>
      </c>
      <c r="AU54" s="3">
        <f t="shared" si="29"/>
        <v>0</v>
      </c>
      <c r="AV54" s="3">
        <f t="shared" si="29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20.699285000000017</v>
      </c>
      <c r="C63" s="19">
        <f t="shared" ref="C63:C64" si="37">B63/40</f>
        <v>0.51748212500000046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0.51748212500000002</v>
      </c>
      <c r="J63" s="17">
        <f t="shared" si="38"/>
        <v>0.51748212500000002</v>
      </c>
      <c r="K63" s="17">
        <f t="shared" si="38"/>
        <v>0.51748212500000002</v>
      </c>
      <c r="L63" s="17">
        <f t="shared" si="38"/>
        <v>0.51748212500000002</v>
      </c>
      <c r="M63" s="17">
        <f t="shared" si="38"/>
        <v>0.51748212500000002</v>
      </c>
      <c r="N63" s="17">
        <f t="shared" si="38"/>
        <v>0.51748212500000002</v>
      </c>
      <c r="O63" s="17">
        <f t="shared" si="38"/>
        <v>0.51748212500000002</v>
      </c>
      <c r="P63" s="17">
        <f t="shared" si="38"/>
        <v>0.51748212500000002</v>
      </c>
      <c r="Q63" s="17">
        <f t="shared" si="38"/>
        <v>0.51748212500000002</v>
      </c>
      <c r="R63" s="17">
        <f t="shared" si="38"/>
        <v>0.51748212500000002</v>
      </c>
      <c r="S63" s="17">
        <f t="shared" si="38"/>
        <v>0.51748212500000002</v>
      </c>
      <c r="T63" s="17">
        <f t="shared" si="38"/>
        <v>0.51748212500000002</v>
      </c>
      <c r="U63" s="17">
        <f t="shared" si="38"/>
        <v>0.51748212500000002</v>
      </c>
      <c r="V63" s="17">
        <f t="shared" si="38"/>
        <v>0.51748212500000002</v>
      </c>
      <c r="W63" s="17">
        <f t="shared" si="38"/>
        <v>0.51748212500000002</v>
      </c>
      <c r="X63" s="17">
        <f t="shared" si="38"/>
        <v>0.51748212500000002</v>
      </c>
      <c r="Y63" s="17">
        <f t="shared" si="38"/>
        <v>0.51748212500000002</v>
      </c>
      <c r="Z63" s="17">
        <f t="shared" si="38"/>
        <v>0.51748212500000002</v>
      </c>
      <c r="AA63" s="17">
        <f t="shared" si="38"/>
        <v>0.51748212500000002</v>
      </c>
      <c r="AB63" s="17">
        <f t="shared" si="38"/>
        <v>0.51748212500000002</v>
      </c>
      <c r="AC63" s="17">
        <f t="shared" si="38"/>
        <v>0.51748212500000002</v>
      </c>
      <c r="AD63" s="17">
        <f t="shared" si="38"/>
        <v>0.51748212500000002</v>
      </c>
      <c r="AE63" s="17">
        <f t="shared" si="38"/>
        <v>0.51748212500000002</v>
      </c>
      <c r="AF63" s="17">
        <f t="shared" si="38"/>
        <v>0.51748212500000002</v>
      </c>
      <c r="AG63" s="17">
        <f t="shared" si="38"/>
        <v>0.51748212500000002</v>
      </c>
      <c r="AH63" s="17">
        <f t="shared" si="38"/>
        <v>0.51748212500000002</v>
      </c>
      <c r="AI63" s="17">
        <f t="shared" si="38"/>
        <v>0.51748212500000002</v>
      </c>
      <c r="AJ63" s="17">
        <f t="shared" si="38"/>
        <v>0.51748212500000002</v>
      </c>
      <c r="AK63" s="17">
        <f t="shared" si="38"/>
        <v>0.51748212500000002</v>
      </c>
      <c r="AL63" s="17">
        <f t="shared" si="38"/>
        <v>0.51748212500000002</v>
      </c>
      <c r="AM63" s="17">
        <f t="shared" si="38"/>
        <v>0.51748212500000002</v>
      </c>
      <c r="AN63" s="17">
        <f t="shared" si="38"/>
        <v>0.51748212500000002</v>
      </c>
      <c r="AO63" s="17">
        <f t="shared" si="38"/>
        <v>0.51748212500000002</v>
      </c>
      <c r="AP63" s="17">
        <f t="shared" si="38"/>
        <v>0.51748212500000002</v>
      </c>
      <c r="AQ63" s="17">
        <f t="shared" si="38"/>
        <v>0.51748212500000002</v>
      </c>
      <c r="AR63" s="17">
        <f t="shared" si="38"/>
        <v>0.51748212500000002</v>
      </c>
      <c r="AS63" s="17">
        <f t="shared" si="38"/>
        <v>0.51748212500000002</v>
      </c>
      <c r="AT63" s="17">
        <f t="shared" si="38"/>
        <v>0.51748212500000002</v>
      </c>
      <c r="AU63" s="17">
        <f t="shared" si="38"/>
        <v>0.51748212500000002</v>
      </c>
      <c r="AV63" s="17">
        <f t="shared" si="38"/>
        <v>0.51748212500000002</v>
      </c>
    </row>
    <row r="64" spans="1:51" x14ac:dyDescent="0.25">
      <c r="A64" t="s">
        <v>30</v>
      </c>
      <c r="B64" s="17">
        <f t="shared" si="36"/>
        <v>3.3946827399999959</v>
      </c>
      <c r="C64" s="19">
        <f t="shared" si="37"/>
        <v>8.4867068499999893E-2</v>
      </c>
      <c r="D64" s="19"/>
      <c r="G64" s="17">
        <f t="shared" ref="G64:AV64" si="39">G24</f>
        <v>0</v>
      </c>
      <c r="H64" s="17">
        <f t="shared" si="39"/>
        <v>0</v>
      </c>
      <c r="I64" s="17">
        <f t="shared" si="39"/>
        <v>0.16559428000000001</v>
      </c>
      <c r="J64" s="17">
        <f t="shared" si="39"/>
        <v>0.16145442299999999</v>
      </c>
      <c r="K64" s="17">
        <f t="shared" si="39"/>
        <v>0.15731456599999999</v>
      </c>
      <c r="L64" s="17">
        <f t="shared" si="39"/>
        <v>0.15317470899999999</v>
      </c>
      <c r="M64" s="17">
        <f t="shared" si="39"/>
        <v>0.14903485199999997</v>
      </c>
      <c r="N64" s="17">
        <f t="shared" si="39"/>
        <v>0.14489499499999997</v>
      </c>
      <c r="O64" s="17">
        <f t="shared" si="39"/>
        <v>0.14075513799999997</v>
      </c>
      <c r="P64" s="17">
        <f t="shared" si="39"/>
        <v>0.13661528099999995</v>
      </c>
      <c r="Q64" s="17">
        <f t="shared" si="39"/>
        <v>0.13247542399999995</v>
      </c>
      <c r="R64" s="17">
        <f t="shared" si="39"/>
        <v>0.12833556699999996</v>
      </c>
      <c r="S64" s="17">
        <f t="shared" si="39"/>
        <v>0.12419570999999993</v>
      </c>
      <c r="T64" s="17">
        <f t="shared" si="39"/>
        <v>0.12005585299999993</v>
      </c>
      <c r="U64" s="17">
        <f t="shared" si="39"/>
        <v>0.11591599599999992</v>
      </c>
      <c r="V64" s="17">
        <f t="shared" si="39"/>
        <v>0.11177613899999991</v>
      </c>
      <c r="W64" s="17">
        <f t="shared" si="39"/>
        <v>0.10763628199999992</v>
      </c>
      <c r="X64" s="17">
        <f t="shared" si="39"/>
        <v>0.10349642499999991</v>
      </c>
      <c r="Y64" s="17">
        <f t="shared" si="39"/>
        <v>9.9356567999999895E-2</v>
      </c>
      <c r="Z64" s="17">
        <f t="shared" si="39"/>
        <v>9.5216710999999898E-2</v>
      </c>
      <c r="AA64" s="17">
        <f t="shared" si="39"/>
        <v>9.1076853999999888E-2</v>
      </c>
      <c r="AB64" s="17">
        <f t="shared" si="39"/>
        <v>8.6936996999999877E-2</v>
      </c>
      <c r="AC64" s="17">
        <f t="shared" si="39"/>
        <v>8.2797139999999866E-2</v>
      </c>
      <c r="AD64" s="17">
        <f t="shared" si="39"/>
        <v>7.865728299999987E-2</v>
      </c>
      <c r="AE64" s="17">
        <f t="shared" si="39"/>
        <v>7.4517425999999859E-2</v>
      </c>
      <c r="AF64" s="17">
        <f t="shared" si="39"/>
        <v>7.0377568999999848E-2</v>
      </c>
      <c r="AG64" s="17">
        <f t="shared" si="39"/>
        <v>6.6237711999999851E-2</v>
      </c>
      <c r="AH64" s="17">
        <f t="shared" si="39"/>
        <v>6.2097854999999848E-2</v>
      </c>
      <c r="AI64" s="17">
        <f t="shared" si="39"/>
        <v>5.7957997999999851E-2</v>
      </c>
      <c r="AJ64" s="17">
        <f t="shared" si="39"/>
        <v>5.3818140999999847E-2</v>
      </c>
      <c r="AK64" s="17">
        <f t="shared" si="39"/>
        <v>4.967828399999985E-2</v>
      </c>
      <c r="AL64" s="17">
        <f t="shared" si="39"/>
        <v>4.5538426999999854E-2</v>
      </c>
      <c r="AM64" s="17">
        <f t="shared" si="39"/>
        <v>4.139856999999985E-2</v>
      </c>
      <c r="AN64" s="17">
        <f t="shared" si="39"/>
        <v>3.7258712999999853E-2</v>
      </c>
      <c r="AO64" s="17">
        <f t="shared" si="39"/>
        <v>3.3118855999999849E-2</v>
      </c>
      <c r="AP64" s="17">
        <f t="shared" si="39"/>
        <v>2.8978998999999853E-2</v>
      </c>
      <c r="AQ64" s="17">
        <f t="shared" si="39"/>
        <v>2.4839141999999852E-2</v>
      </c>
      <c r="AR64" s="17">
        <f t="shared" si="39"/>
        <v>2.0699284999999856E-2</v>
      </c>
      <c r="AS64" s="17">
        <f t="shared" si="39"/>
        <v>1.6559427999999855E-2</v>
      </c>
      <c r="AT64" s="17">
        <f t="shared" si="39"/>
        <v>1.2419570999999855E-2</v>
      </c>
      <c r="AU64" s="17">
        <f t="shared" si="39"/>
        <v>8.2797139999998565E-3</v>
      </c>
      <c r="AV64" s="17">
        <f t="shared" si="39"/>
        <v>4.1398569999998563E-3</v>
      </c>
    </row>
    <row r="65" spans="1:48" s="1" customFormat="1" x14ac:dyDescent="0.25">
      <c r="A65" s="1" t="s">
        <v>31</v>
      </c>
      <c r="B65" s="3">
        <f>SUM(B63:B64)</f>
        <v>24.093967740000014</v>
      </c>
      <c r="C65" s="3">
        <f>SUM(C63:C64)</f>
        <v>0.60234919350000038</v>
      </c>
      <c r="D65" s="19"/>
      <c r="G65" s="3">
        <f>G64+G63</f>
        <v>0</v>
      </c>
      <c r="H65" s="3">
        <f t="shared" ref="H65:AV65" si="40">H64+H63</f>
        <v>0</v>
      </c>
      <c r="I65" s="3">
        <f t="shared" si="40"/>
        <v>0.683076405</v>
      </c>
      <c r="J65" s="3">
        <f t="shared" si="40"/>
        <v>0.67893654800000003</v>
      </c>
      <c r="K65" s="3">
        <f t="shared" si="40"/>
        <v>0.67479669100000006</v>
      </c>
      <c r="L65" s="3">
        <f t="shared" si="40"/>
        <v>0.67065683399999998</v>
      </c>
      <c r="M65" s="3">
        <f t="shared" si="40"/>
        <v>0.66651697700000001</v>
      </c>
      <c r="N65" s="3">
        <f t="shared" si="40"/>
        <v>0.66237711999999993</v>
      </c>
      <c r="O65" s="3">
        <f t="shared" si="40"/>
        <v>0.65823726299999996</v>
      </c>
      <c r="P65" s="3">
        <f t="shared" si="40"/>
        <v>0.65409740599999999</v>
      </c>
      <c r="Q65" s="3">
        <f t="shared" si="40"/>
        <v>0.64995754900000002</v>
      </c>
      <c r="R65" s="3">
        <f t="shared" si="40"/>
        <v>0.64581769199999994</v>
      </c>
      <c r="S65" s="3">
        <f t="shared" si="40"/>
        <v>0.64167783499999997</v>
      </c>
      <c r="T65" s="3">
        <f t="shared" si="40"/>
        <v>0.63753797799999989</v>
      </c>
      <c r="U65" s="3">
        <f t="shared" si="40"/>
        <v>0.63339812099999993</v>
      </c>
      <c r="V65" s="3">
        <f t="shared" si="40"/>
        <v>0.62925826399999996</v>
      </c>
      <c r="W65" s="3">
        <f t="shared" si="40"/>
        <v>0.62511840699999999</v>
      </c>
      <c r="X65" s="3">
        <f t="shared" si="40"/>
        <v>0.62097854999999991</v>
      </c>
      <c r="Y65" s="3">
        <f t="shared" si="40"/>
        <v>0.61683869299999994</v>
      </c>
      <c r="Z65" s="3">
        <f t="shared" si="40"/>
        <v>0.61269883599999986</v>
      </c>
      <c r="AA65" s="3">
        <f t="shared" si="40"/>
        <v>0.60855897899999989</v>
      </c>
      <c r="AB65" s="3">
        <f t="shared" si="40"/>
        <v>0.60441912199999992</v>
      </c>
      <c r="AC65" s="3">
        <f t="shared" si="40"/>
        <v>0.60027926499999984</v>
      </c>
      <c r="AD65" s="3">
        <f t="shared" si="40"/>
        <v>0.59613940799999987</v>
      </c>
      <c r="AE65" s="3">
        <f t="shared" si="40"/>
        <v>0.5919995509999999</v>
      </c>
      <c r="AF65" s="3">
        <f t="shared" si="40"/>
        <v>0.58785969399999982</v>
      </c>
      <c r="AG65" s="3">
        <f t="shared" si="40"/>
        <v>0.58371983699999985</v>
      </c>
      <c r="AH65" s="3">
        <f t="shared" si="40"/>
        <v>0.57957997999999988</v>
      </c>
      <c r="AI65" s="3">
        <f t="shared" si="40"/>
        <v>0.57544012299999991</v>
      </c>
      <c r="AJ65" s="3">
        <f t="shared" si="40"/>
        <v>0.57130026599999983</v>
      </c>
      <c r="AK65" s="3">
        <f t="shared" si="40"/>
        <v>0.56716040899999987</v>
      </c>
      <c r="AL65" s="3">
        <f t="shared" si="40"/>
        <v>0.5630205519999999</v>
      </c>
      <c r="AM65" s="3">
        <f t="shared" si="40"/>
        <v>0.55888069499999982</v>
      </c>
      <c r="AN65" s="3">
        <f t="shared" si="40"/>
        <v>0.55474083799999985</v>
      </c>
      <c r="AO65" s="3">
        <f t="shared" si="40"/>
        <v>0.55060098099999988</v>
      </c>
      <c r="AP65" s="3">
        <f t="shared" si="40"/>
        <v>0.54646112399999991</v>
      </c>
      <c r="AQ65" s="3">
        <f t="shared" si="40"/>
        <v>0.54232126699999983</v>
      </c>
      <c r="AR65" s="3">
        <f t="shared" si="40"/>
        <v>0.53818140999999986</v>
      </c>
      <c r="AS65" s="3">
        <f t="shared" si="40"/>
        <v>0.53404155299999989</v>
      </c>
      <c r="AT65" s="3">
        <f t="shared" si="40"/>
        <v>0.52990169599999992</v>
      </c>
      <c r="AU65" s="3">
        <f t="shared" si="40"/>
        <v>0.52576183899999984</v>
      </c>
      <c r="AV65" s="3">
        <f t="shared" si="40"/>
        <v>0.52162198199999987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2.4061999999999988</v>
      </c>
      <c r="C67" s="19">
        <f t="shared" ref="C67:C69" si="42">B67/40</f>
        <v>6.0154999999999972E-2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6.0155E-2</v>
      </c>
      <c r="J67" s="17">
        <f t="shared" si="43"/>
        <v>6.0155E-2</v>
      </c>
      <c r="K67" s="17">
        <f t="shared" si="43"/>
        <v>6.0155E-2</v>
      </c>
      <c r="L67" s="17">
        <f t="shared" si="43"/>
        <v>6.0155E-2</v>
      </c>
      <c r="M67" s="17">
        <f t="shared" si="43"/>
        <v>6.0155E-2</v>
      </c>
      <c r="N67" s="17">
        <f t="shared" si="43"/>
        <v>6.0155E-2</v>
      </c>
      <c r="O67" s="17">
        <f t="shared" si="43"/>
        <v>6.0155E-2</v>
      </c>
      <c r="P67" s="17">
        <f t="shared" si="43"/>
        <v>6.0155E-2</v>
      </c>
      <c r="Q67" s="17">
        <f t="shared" si="43"/>
        <v>6.0155E-2</v>
      </c>
      <c r="R67" s="17">
        <f t="shared" si="43"/>
        <v>6.0155E-2</v>
      </c>
      <c r="S67" s="17">
        <f t="shared" si="43"/>
        <v>6.0155E-2</v>
      </c>
      <c r="T67" s="17">
        <f t="shared" si="43"/>
        <v>6.0155E-2</v>
      </c>
      <c r="U67" s="17">
        <f t="shared" si="43"/>
        <v>6.0155E-2</v>
      </c>
      <c r="V67" s="17">
        <f t="shared" si="43"/>
        <v>6.0155E-2</v>
      </c>
      <c r="W67" s="17">
        <f t="shared" si="43"/>
        <v>6.0155E-2</v>
      </c>
      <c r="X67" s="17">
        <f t="shared" si="43"/>
        <v>6.0155E-2</v>
      </c>
      <c r="Y67" s="17">
        <f t="shared" si="43"/>
        <v>6.0155E-2</v>
      </c>
      <c r="Z67" s="17">
        <f t="shared" si="43"/>
        <v>6.0155E-2</v>
      </c>
      <c r="AA67" s="17">
        <f t="shared" si="43"/>
        <v>6.0155E-2</v>
      </c>
      <c r="AB67" s="17">
        <f t="shared" si="43"/>
        <v>6.0155E-2</v>
      </c>
      <c r="AC67" s="17">
        <f t="shared" si="43"/>
        <v>6.0155E-2</v>
      </c>
      <c r="AD67" s="17">
        <f t="shared" si="43"/>
        <v>6.0155E-2</v>
      </c>
      <c r="AE67" s="17">
        <f t="shared" si="43"/>
        <v>6.0155E-2</v>
      </c>
      <c r="AF67" s="17">
        <f t="shared" si="43"/>
        <v>6.0155E-2</v>
      </c>
      <c r="AG67" s="17">
        <f t="shared" si="43"/>
        <v>6.0155E-2</v>
      </c>
      <c r="AH67" s="17">
        <f t="shared" si="43"/>
        <v>6.0155E-2</v>
      </c>
      <c r="AI67" s="17">
        <f t="shared" si="43"/>
        <v>6.0155E-2</v>
      </c>
      <c r="AJ67" s="17">
        <f t="shared" si="43"/>
        <v>6.0155E-2</v>
      </c>
      <c r="AK67" s="17">
        <f t="shared" si="43"/>
        <v>6.0155E-2</v>
      </c>
      <c r="AL67" s="17">
        <f t="shared" si="43"/>
        <v>6.0155E-2</v>
      </c>
      <c r="AM67" s="17">
        <f t="shared" si="43"/>
        <v>6.0155E-2</v>
      </c>
      <c r="AN67" s="17">
        <f t="shared" si="43"/>
        <v>6.0155E-2</v>
      </c>
      <c r="AO67" s="17">
        <f t="shared" si="43"/>
        <v>6.0155E-2</v>
      </c>
      <c r="AP67" s="17">
        <f t="shared" si="43"/>
        <v>6.0155E-2</v>
      </c>
      <c r="AQ67" s="17">
        <f t="shared" si="43"/>
        <v>6.0155E-2</v>
      </c>
      <c r="AR67" s="17">
        <f t="shared" si="43"/>
        <v>6.0155E-2</v>
      </c>
      <c r="AS67" s="17">
        <f t="shared" si="43"/>
        <v>6.0155E-2</v>
      </c>
      <c r="AT67" s="17">
        <f t="shared" si="43"/>
        <v>6.0155E-2</v>
      </c>
      <c r="AU67" s="17">
        <f t="shared" si="43"/>
        <v>6.0155E-2</v>
      </c>
      <c r="AV67" s="17">
        <f t="shared" si="43"/>
        <v>6.0155E-2</v>
      </c>
    </row>
    <row r="68" spans="1:48" x14ac:dyDescent="0.25">
      <c r="A68" t="s">
        <v>20</v>
      </c>
      <c r="B68" s="17">
        <f t="shared" si="41"/>
        <v>11.647200000000003</v>
      </c>
      <c r="C68" s="19">
        <f t="shared" si="42"/>
        <v>0.29118000000000011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0.29117999999999999</v>
      </c>
      <c r="J68" s="17">
        <f t="shared" si="44"/>
        <v>0.29117999999999999</v>
      </c>
      <c r="K68" s="17">
        <f t="shared" si="44"/>
        <v>0.29117999999999999</v>
      </c>
      <c r="L68" s="17">
        <f t="shared" si="44"/>
        <v>0.29117999999999999</v>
      </c>
      <c r="M68" s="17">
        <f t="shared" si="44"/>
        <v>0.29117999999999999</v>
      </c>
      <c r="N68" s="17">
        <f t="shared" si="44"/>
        <v>0.29117999999999999</v>
      </c>
      <c r="O68" s="17">
        <f t="shared" si="44"/>
        <v>0.29117999999999999</v>
      </c>
      <c r="P68" s="17">
        <f t="shared" si="44"/>
        <v>0.29117999999999999</v>
      </c>
      <c r="Q68" s="17">
        <f t="shared" si="44"/>
        <v>0.29117999999999999</v>
      </c>
      <c r="R68" s="17">
        <f t="shared" si="44"/>
        <v>0.29117999999999999</v>
      </c>
      <c r="S68" s="17">
        <f t="shared" si="44"/>
        <v>0.29117999999999999</v>
      </c>
      <c r="T68" s="17">
        <f t="shared" si="44"/>
        <v>0.29117999999999999</v>
      </c>
      <c r="U68" s="17">
        <f t="shared" si="44"/>
        <v>0.29117999999999999</v>
      </c>
      <c r="V68" s="17">
        <f t="shared" si="44"/>
        <v>0.29117999999999999</v>
      </c>
      <c r="W68" s="17">
        <f t="shared" si="43"/>
        <v>0.29117999999999999</v>
      </c>
      <c r="X68" s="17">
        <f t="shared" si="43"/>
        <v>0.29117999999999999</v>
      </c>
      <c r="Y68" s="17">
        <f t="shared" si="43"/>
        <v>0.29117999999999999</v>
      </c>
      <c r="Z68" s="17">
        <f t="shared" si="43"/>
        <v>0.29117999999999999</v>
      </c>
      <c r="AA68" s="17">
        <f t="shared" si="43"/>
        <v>0.29117999999999999</v>
      </c>
      <c r="AB68" s="17">
        <f t="shared" si="43"/>
        <v>0.29117999999999999</v>
      </c>
      <c r="AC68" s="17">
        <f t="shared" si="43"/>
        <v>0.29117999999999999</v>
      </c>
      <c r="AD68" s="17">
        <f t="shared" si="43"/>
        <v>0.29117999999999999</v>
      </c>
      <c r="AE68" s="17">
        <f t="shared" si="43"/>
        <v>0.29117999999999999</v>
      </c>
      <c r="AF68" s="17">
        <f t="shared" si="43"/>
        <v>0.29117999999999999</v>
      </c>
      <c r="AG68" s="17">
        <f t="shared" si="43"/>
        <v>0.29117999999999999</v>
      </c>
      <c r="AH68" s="17">
        <f t="shared" si="43"/>
        <v>0.29117999999999999</v>
      </c>
      <c r="AI68" s="17">
        <f t="shared" si="43"/>
        <v>0.29117999999999999</v>
      </c>
      <c r="AJ68" s="17">
        <f t="shared" si="43"/>
        <v>0.29117999999999999</v>
      </c>
      <c r="AK68" s="17">
        <f t="shared" si="43"/>
        <v>0.29117999999999999</v>
      </c>
      <c r="AL68" s="17">
        <f t="shared" si="43"/>
        <v>0.29117999999999999</v>
      </c>
      <c r="AM68" s="17">
        <f t="shared" si="43"/>
        <v>0.29117999999999999</v>
      </c>
      <c r="AN68" s="17">
        <f t="shared" si="43"/>
        <v>0.29117999999999999</v>
      </c>
      <c r="AO68" s="17">
        <f t="shared" si="43"/>
        <v>0.29117999999999999</v>
      </c>
      <c r="AP68" s="17">
        <f t="shared" si="43"/>
        <v>0.29117999999999999</v>
      </c>
      <c r="AQ68" s="17">
        <f t="shared" si="43"/>
        <v>0.29117999999999999</v>
      </c>
      <c r="AR68" s="17">
        <f t="shared" si="43"/>
        <v>0.29117999999999999</v>
      </c>
      <c r="AS68" s="17">
        <f t="shared" si="43"/>
        <v>0.29117999999999999</v>
      </c>
      <c r="AT68" s="17">
        <f t="shared" si="43"/>
        <v>0.29117999999999999</v>
      </c>
      <c r="AU68" s="17">
        <f t="shared" si="43"/>
        <v>0.29117999999999999</v>
      </c>
      <c r="AV68" s="17">
        <f t="shared" si="43"/>
        <v>0.29117999999999999</v>
      </c>
    </row>
    <row r="69" spans="1:48" x14ac:dyDescent="0.25">
      <c r="A69" t="s">
        <v>32</v>
      </c>
      <c r="B69" s="17">
        <f t="shared" si="41"/>
        <v>8.4955199999999955</v>
      </c>
      <c r="C69" s="19">
        <f t="shared" si="42"/>
        <v>0.21238799999999988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0.21238799999999999</v>
      </c>
      <c r="J69" s="17">
        <f t="shared" si="44"/>
        <v>0.21238799999999999</v>
      </c>
      <c r="K69" s="17">
        <f t="shared" si="44"/>
        <v>0.21238799999999999</v>
      </c>
      <c r="L69" s="17">
        <f t="shared" si="44"/>
        <v>0.21238799999999999</v>
      </c>
      <c r="M69" s="17">
        <f t="shared" si="44"/>
        <v>0.21238799999999999</v>
      </c>
      <c r="N69" s="17">
        <f t="shared" si="44"/>
        <v>0.21238799999999999</v>
      </c>
      <c r="O69" s="17">
        <f t="shared" si="44"/>
        <v>0.21238799999999999</v>
      </c>
      <c r="P69" s="17">
        <f t="shared" si="44"/>
        <v>0.21238799999999999</v>
      </c>
      <c r="Q69" s="17">
        <f t="shared" si="44"/>
        <v>0.21238799999999999</v>
      </c>
      <c r="R69" s="17">
        <f t="shared" si="44"/>
        <v>0.21238799999999999</v>
      </c>
      <c r="S69" s="17">
        <f t="shared" si="44"/>
        <v>0.21238799999999999</v>
      </c>
      <c r="T69" s="17">
        <f t="shared" si="44"/>
        <v>0.21238799999999999</v>
      </c>
      <c r="U69" s="17">
        <f t="shared" si="44"/>
        <v>0.21238799999999999</v>
      </c>
      <c r="V69" s="17">
        <f t="shared" si="44"/>
        <v>0.21238799999999999</v>
      </c>
      <c r="W69" s="17">
        <f t="shared" si="43"/>
        <v>0.21238799999999999</v>
      </c>
      <c r="X69" s="17">
        <f t="shared" si="43"/>
        <v>0.21238799999999999</v>
      </c>
      <c r="Y69" s="17">
        <f t="shared" si="43"/>
        <v>0.21238799999999999</v>
      </c>
      <c r="Z69" s="17">
        <f t="shared" si="43"/>
        <v>0.21238799999999999</v>
      </c>
      <c r="AA69" s="17">
        <f t="shared" si="43"/>
        <v>0.21238799999999999</v>
      </c>
      <c r="AB69" s="17">
        <f t="shared" si="43"/>
        <v>0.21238799999999999</v>
      </c>
      <c r="AC69" s="17">
        <f t="shared" si="43"/>
        <v>0.21238799999999999</v>
      </c>
      <c r="AD69" s="17">
        <f t="shared" si="43"/>
        <v>0.21238799999999999</v>
      </c>
      <c r="AE69" s="17">
        <f t="shared" si="43"/>
        <v>0.21238799999999999</v>
      </c>
      <c r="AF69" s="17">
        <f t="shared" si="43"/>
        <v>0.21238799999999999</v>
      </c>
      <c r="AG69" s="17">
        <f t="shared" si="43"/>
        <v>0.21238799999999999</v>
      </c>
      <c r="AH69" s="17">
        <f t="shared" si="43"/>
        <v>0.21238799999999999</v>
      </c>
      <c r="AI69" s="17">
        <f t="shared" si="43"/>
        <v>0.21238799999999999</v>
      </c>
      <c r="AJ69" s="17">
        <f t="shared" si="43"/>
        <v>0.21238799999999999</v>
      </c>
      <c r="AK69" s="17">
        <f t="shared" si="43"/>
        <v>0.21238799999999999</v>
      </c>
      <c r="AL69" s="17">
        <f t="shared" si="43"/>
        <v>0.21238799999999999</v>
      </c>
      <c r="AM69" s="17">
        <f t="shared" si="43"/>
        <v>0.21238799999999999</v>
      </c>
      <c r="AN69" s="17">
        <f t="shared" si="43"/>
        <v>0.21238799999999999</v>
      </c>
      <c r="AO69" s="17">
        <f t="shared" si="43"/>
        <v>0.21238799999999999</v>
      </c>
      <c r="AP69" s="17">
        <f t="shared" si="43"/>
        <v>0.21238799999999999</v>
      </c>
      <c r="AQ69" s="17">
        <f t="shared" si="43"/>
        <v>0.21238799999999999</v>
      </c>
      <c r="AR69" s="17">
        <f t="shared" si="43"/>
        <v>0.21238799999999999</v>
      </c>
      <c r="AS69" s="17">
        <f t="shared" si="43"/>
        <v>0.21238799999999999</v>
      </c>
      <c r="AT69" s="17">
        <f t="shared" si="43"/>
        <v>0.21238799999999999</v>
      </c>
      <c r="AU69" s="17">
        <f t="shared" si="43"/>
        <v>0.21238799999999999</v>
      </c>
      <c r="AV69" s="17">
        <f t="shared" si="43"/>
        <v>0.21238799999999999</v>
      </c>
    </row>
    <row r="70" spans="1:48" s="1" customFormat="1" x14ac:dyDescent="0.25">
      <c r="A70" s="1" t="s">
        <v>33</v>
      </c>
      <c r="B70" s="3">
        <f>SUM(B67:B69)</f>
        <v>22.548919999999995</v>
      </c>
      <c r="C70" s="3">
        <f>SUM(C67:C69)</f>
        <v>0.56372299999999997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0.56372299999999997</v>
      </c>
      <c r="J70" s="3">
        <f t="shared" si="45"/>
        <v>0.56372299999999997</v>
      </c>
      <c r="K70" s="3">
        <f t="shared" si="45"/>
        <v>0.56372299999999997</v>
      </c>
      <c r="L70" s="3">
        <f t="shared" si="45"/>
        <v>0.56372299999999997</v>
      </c>
      <c r="M70" s="3">
        <f t="shared" si="45"/>
        <v>0.56372299999999997</v>
      </c>
      <c r="N70" s="3">
        <f t="shared" si="45"/>
        <v>0.56372299999999997</v>
      </c>
      <c r="O70" s="3">
        <f t="shared" si="45"/>
        <v>0.56372299999999997</v>
      </c>
      <c r="P70" s="3">
        <f t="shared" si="45"/>
        <v>0.56372299999999997</v>
      </c>
      <c r="Q70" s="3">
        <f t="shared" si="45"/>
        <v>0.56372299999999997</v>
      </c>
      <c r="R70" s="3">
        <f t="shared" si="45"/>
        <v>0.56372299999999997</v>
      </c>
      <c r="S70" s="3">
        <f t="shared" si="45"/>
        <v>0.56372299999999997</v>
      </c>
      <c r="T70" s="3">
        <f t="shared" si="45"/>
        <v>0.56372299999999997</v>
      </c>
      <c r="U70" s="3">
        <f t="shared" si="45"/>
        <v>0.56372299999999997</v>
      </c>
      <c r="V70" s="3">
        <f t="shared" si="45"/>
        <v>0.56372299999999997</v>
      </c>
      <c r="W70" s="3">
        <f t="shared" si="45"/>
        <v>0.56372299999999997</v>
      </c>
      <c r="X70" s="3">
        <f t="shared" si="45"/>
        <v>0.56372299999999997</v>
      </c>
      <c r="Y70" s="3">
        <f t="shared" si="45"/>
        <v>0.56372299999999997</v>
      </c>
      <c r="Z70" s="3">
        <f t="shared" si="45"/>
        <v>0.56372299999999997</v>
      </c>
      <c r="AA70" s="3">
        <f t="shared" si="45"/>
        <v>0.56372299999999997</v>
      </c>
      <c r="AB70" s="3">
        <f t="shared" si="45"/>
        <v>0.56372299999999997</v>
      </c>
      <c r="AC70" s="3">
        <f t="shared" si="45"/>
        <v>0.56372299999999997</v>
      </c>
      <c r="AD70" s="3">
        <f t="shared" si="45"/>
        <v>0.56372299999999997</v>
      </c>
      <c r="AE70" s="3">
        <f t="shared" si="45"/>
        <v>0.56372299999999997</v>
      </c>
      <c r="AF70" s="3">
        <f t="shared" si="45"/>
        <v>0.56372299999999997</v>
      </c>
      <c r="AG70" s="3">
        <f t="shared" si="45"/>
        <v>0.56372299999999997</v>
      </c>
      <c r="AH70" s="3">
        <f t="shared" si="45"/>
        <v>0.56372299999999997</v>
      </c>
      <c r="AI70" s="3">
        <f t="shared" si="45"/>
        <v>0.56372299999999997</v>
      </c>
      <c r="AJ70" s="3">
        <f t="shared" si="45"/>
        <v>0.56372299999999997</v>
      </c>
      <c r="AK70" s="3">
        <f t="shared" si="45"/>
        <v>0.56372299999999997</v>
      </c>
      <c r="AL70" s="3">
        <f t="shared" si="45"/>
        <v>0.56372299999999997</v>
      </c>
      <c r="AM70" s="3">
        <f t="shared" si="45"/>
        <v>0.56372299999999997</v>
      </c>
      <c r="AN70" s="3">
        <f t="shared" si="45"/>
        <v>0.56372299999999997</v>
      </c>
      <c r="AO70" s="3">
        <f t="shared" si="45"/>
        <v>0.56372299999999997</v>
      </c>
      <c r="AP70" s="3">
        <f t="shared" si="45"/>
        <v>0.56372299999999997</v>
      </c>
      <c r="AQ70" s="3">
        <f t="shared" si="45"/>
        <v>0.56372299999999997</v>
      </c>
      <c r="AR70" s="3">
        <f t="shared" si="45"/>
        <v>0.56372299999999997</v>
      </c>
      <c r="AS70" s="3">
        <f t="shared" si="45"/>
        <v>0.56372299999999997</v>
      </c>
      <c r="AT70" s="3">
        <f t="shared" si="45"/>
        <v>0.56372299999999997</v>
      </c>
      <c r="AU70" s="3">
        <f t="shared" si="45"/>
        <v>0.56372299999999997</v>
      </c>
      <c r="AV70" s="3">
        <f t="shared" si="45"/>
        <v>0.56372299999999997</v>
      </c>
    </row>
    <row r="72" spans="1:48" x14ac:dyDescent="0.25">
      <c r="A72" s="1" t="s">
        <v>34</v>
      </c>
      <c r="B72" s="17">
        <f>B70+B65</f>
        <v>46.642887740000006</v>
      </c>
      <c r="C72" s="17">
        <f>C70+C65</f>
        <v>1.1660721935000002</v>
      </c>
      <c r="G72" s="17">
        <f>G70+G65</f>
        <v>0</v>
      </c>
      <c r="H72" s="17">
        <f t="shared" ref="H72:AV72" si="46">H70+H65</f>
        <v>0</v>
      </c>
      <c r="I72" s="17">
        <f t="shared" si="46"/>
        <v>1.246799405</v>
      </c>
      <c r="J72" s="17">
        <f t="shared" si="46"/>
        <v>1.242659548</v>
      </c>
      <c r="K72" s="17">
        <f t="shared" si="46"/>
        <v>1.238519691</v>
      </c>
      <c r="L72" s="17">
        <f t="shared" si="46"/>
        <v>1.2343798339999998</v>
      </c>
      <c r="M72" s="17">
        <f t="shared" si="46"/>
        <v>1.2302399770000001</v>
      </c>
      <c r="N72" s="17">
        <f t="shared" si="46"/>
        <v>1.2261001199999999</v>
      </c>
      <c r="O72" s="17">
        <f t="shared" si="46"/>
        <v>1.2219602629999999</v>
      </c>
      <c r="P72" s="17">
        <f t="shared" si="46"/>
        <v>1.217820406</v>
      </c>
      <c r="Q72" s="17">
        <f t="shared" si="46"/>
        <v>1.213680549</v>
      </c>
      <c r="R72" s="17">
        <f t="shared" si="46"/>
        <v>1.209540692</v>
      </c>
      <c r="S72" s="17">
        <f t="shared" si="46"/>
        <v>1.2054008349999998</v>
      </c>
      <c r="T72" s="17">
        <f t="shared" si="46"/>
        <v>1.2012609779999999</v>
      </c>
      <c r="U72" s="17">
        <f t="shared" si="46"/>
        <v>1.1971211209999999</v>
      </c>
      <c r="V72" s="17">
        <f t="shared" si="46"/>
        <v>1.1929812639999999</v>
      </c>
      <c r="W72" s="17">
        <f t="shared" si="46"/>
        <v>1.188841407</v>
      </c>
      <c r="X72" s="17">
        <f t="shared" si="46"/>
        <v>1.1847015499999998</v>
      </c>
      <c r="Y72" s="17">
        <f t="shared" si="46"/>
        <v>1.180561693</v>
      </c>
      <c r="Z72" s="17">
        <f t="shared" si="46"/>
        <v>1.1764218359999998</v>
      </c>
      <c r="AA72" s="17">
        <f t="shared" si="46"/>
        <v>1.1722819789999999</v>
      </c>
      <c r="AB72" s="17">
        <f t="shared" si="46"/>
        <v>1.1681421219999999</v>
      </c>
      <c r="AC72" s="17">
        <f t="shared" si="46"/>
        <v>1.1640022649999997</v>
      </c>
      <c r="AD72" s="17">
        <f t="shared" si="46"/>
        <v>1.159862408</v>
      </c>
      <c r="AE72" s="17">
        <f t="shared" si="46"/>
        <v>1.1557225509999998</v>
      </c>
      <c r="AF72" s="17">
        <f t="shared" si="46"/>
        <v>1.1515826939999998</v>
      </c>
      <c r="AG72" s="17">
        <f t="shared" si="46"/>
        <v>1.1474428369999998</v>
      </c>
      <c r="AH72" s="17">
        <f t="shared" si="46"/>
        <v>1.1433029799999999</v>
      </c>
      <c r="AI72" s="17">
        <f t="shared" si="46"/>
        <v>1.1391631229999999</v>
      </c>
      <c r="AJ72" s="17">
        <f t="shared" si="46"/>
        <v>1.1350232659999997</v>
      </c>
      <c r="AK72" s="17">
        <f t="shared" si="46"/>
        <v>1.130883409</v>
      </c>
      <c r="AL72" s="17">
        <f t="shared" si="46"/>
        <v>1.1267435519999998</v>
      </c>
      <c r="AM72" s="17">
        <f t="shared" si="46"/>
        <v>1.1226036949999998</v>
      </c>
      <c r="AN72" s="17">
        <f t="shared" si="46"/>
        <v>1.1184638379999998</v>
      </c>
      <c r="AO72" s="17">
        <f t="shared" si="46"/>
        <v>1.1143239809999999</v>
      </c>
      <c r="AP72" s="17">
        <f t="shared" si="46"/>
        <v>1.1101841239999999</v>
      </c>
      <c r="AQ72" s="17">
        <f t="shared" si="46"/>
        <v>1.1060442669999997</v>
      </c>
      <c r="AR72" s="17">
        <f t="shared" si="46"/>
        <v>1.1019044099999999</v>
      </c>
      <c r="AS72" s="17">
        <f t="shared" si="46"/>
        <v>1.0977645529999998</v>
      </c>
      <c r="AT72" s="17">
        <f t="shared" si="46"/>
        <v>1.093624696</v>
      </c>
      <c r="AU72" s="17">
        <f t="shared" si="46"/>
        <v>1.0894848389999998</v>
      </c>
      <c r="AV72" s="17">
        <f t="shared" si="46"/>
        <v>1.0853449819999998</v>
      </c>
    </row>
    <row r="74" spans="1:48" x14ac:dyDescent="0.25">
      <c r="A74" t="s">
        <v>35</v>
      </c>
      <c r="B74" s="17">
        <f t="shared" ref="B74" si="47">SUM(G74:AV74)</f>
        <v>0</v>
      </c>
      <c r="C74" s="19">
        <f>B74/40</f>
        <v>0</v>
      </c>
      <c r="G74">
        <f>-G54</f>
        <v>0</v>
      </c>
      <c r="H74">
        <f t="shared" ref="H74" si="48">-H54</f>
        <v>0</v>
      </c>
      <c r="I74" s="17">
        <f>I54</f>
        <v>0</v>
      </c>
      <c r="J74" s="17">
        <f t="shared" ref="J74:AV74" si="49">J54</f>
        <v>0</v>
      </c>
      <c r="K74" s="17">
        <f t="shared" si="49"/>
        <v>0</v>
      </c>
      <c r="L74" s="17">
        <f t="shared" si="49"/>
        <v>0</v>
      </c>
      <c r="M74" s="17">
        <f t="shared" si="49"/>
        <v>0</v>
      </c>
      <c r="N74" s="17">
        <f t="shared" si="49"/>
        <v>0</v>
      </c>
      <c r="O74" s="17">
        <f t="shared" si="49"/>
        <v>0</v>
      </c>
      <c r="P74" s="17">
        <f t="shared" si="49"/>
        <v>0</v>
      </c>
      <c r="Q74" s="17">
        <f t="shared" si="49"/>
        <v>0</v>
      </c>
      <c r="R74" s="17">
        <f t="shared" si="49"/>
        <v>0</v>
      </c>
      <c r="S74" s="17">
        <f t="shared" si="49"/>
        <v>0</v>
      </c>
      <c r="T74" s="17">
        <f t="shared" si="49"/>
        <v>0</v>
      </c>
      <c r="U74" s="17">
        <f t="shared" si="49"/>
        <v>0</v>
      </c>
      <c r="V74" s="17">
        <f t="shared" si="49"/>
        <v>0</v>
      </c>
      <c r="W74" s="17">
        <f t="shared" si="49"/>
        <v>0</v>
      </c>
      <c r="X74" s="17">
        <f t="shared" si="49"/>
        <v>0</v>
      </c>
      <c r="Y74" s="17">
        <f t="shared" si="49"/>
        <v>0</v>
      </c>
      <c r="Z74" s="17">
        <f t="shared" si="49"/>
        <v>0</v>
      </c>
      <c r="AA74" s="17">
        <f t="shared" si="49"/>
        <v>0</v>
      </c>
      <c r="AB74" s="17">
        <f t="shared" si="49"/>
        <v>0</v>
      </c>
      <c r="AC74" s="17">
        <f t="shared" si="49"/>
        <v>0</v>
      </c>
      <c r="AD74" s="17">
        <f t="shared" si="49"/>
        <v>0</v>
      </c>
      <c r="AE74" s="17">
        <f t="shared" si="49"/>
        <v>0</v>
      </c>
      <c r="AF74" s="17">
        <f t="shared" si="49"/>
        <v>0</v>
      </c>
      <c r="AG74" s="17">
        <f t="shared" si="49"/>
        <v>0</v>
      </c>
      <c r="AH74" s="17">
        <f t="shared" si="49"/>
        <v>0</v>
      </c>
      <c r="AI74" s="17">
        <f t="shared" si="49"/>
        <v>0</v>
      </c>
      <c r="AJ74" s="17">
        <f t="shared" si="49"/>
        <v>0</v>
      </c>
      <c r="AK74" s="17">
        <f t="shared" si="49"/>
        <v>0</v>
      </c>
      <c r="AL74" s="17">
        <f t="shared" si="49"/>
        <v>0</v>
      </c>
      <c r="AM74" s="17">
        <f t="shared" si="49"/>
        <v>0</v>
      </c>
      <c r="AN74" s="17">
        <f t="shared" si="49"/>
        <v>0</v>
      </c>
      <c r="AO74" s="17">
        <f t="shared" si="49"/>
        <v>0</v>
      </c>
      <c r="AP74" s="17">
        <f t="shared" si="49"/>
        <v>0</v>
      </c>
      <c r="AQ74" s="17">
        <f t="shared" si="49"/>
        <v>0</v>
      </c>
      <c r="AR74" s="17">
        <f t="shared" si="49"/>
        <v>0</v>
      </c>
      <c r="AS74" s="17">
        <f t="shared" si="49"/>
        <v>0</v>
      </c>
      <c r="AT74" s="17">
        <f t="shared" si="49"/>
        <v>0</v>
      </c>
      <c r="AU74" s="17">
        <f t="shared" si="49"/>
        <v>0</v>
      </c>
      <c r="AV74" s="17">
        <f t="shared" si="49"/>
        <v>0</v>
      </c>
    </row>
    <row r="76" spans="1:48" s="1" customFormat="1" x14ac:dyDescent="0.25">
      <c r="A76" s="1" t="s">
        <v>22</v>
      </c>
      <c r="B76" s="3">
        <f>B74+B72</f>
        <v>46.642887740000006</v>
      </c>
      <c r="C76" s="13">
        <f>C74+C72</f>
        <v>1.1660721935000002</v>
      </c>
      <c r="G76" s="3">
        <f>G74+G72</f>
        <v>0</v>
      </c>
      <c r="H76" s="3">
        <f t="shared" ref="H76:AV76" si="50">H74+H72</f>
        <v>0</v>
      </c>
      <c r="I76" s="3">
        <f t="shared" si="50"/>
        <v>1.246799405</v>
      </c>
      <c r="J76" s="3">
        <f t="shared" si="50"/>
        <v>1.242659548</v>
      </c>
      <c r="K76" s="3">
        <f t="shared" si="50"/>
        <v>1.238519691</v>
      </c>
      <c r="L76" s="3">
        <f t="shared" si="50"/>
        <v>1.2343798339999998</v>
      </c>
      <c r="M76" s="3">
        <f t="shared" si="50"/>
        <v>1.2302399770000001</v>
      </c>
      <c r="N76" s="3">
        <f t="shared" si="50"/>
        <v>1.2261001199999999</v>
      </c>
      <c r="O76" s="3">
        <f t="shared" si="50"/>
        <v>1.2219602629999999</v>
      </c>
      <c r="P76" s="3">
        <f t="shared" si="50"/>
        <v>1.217820406</v>
      </c>
      <c r="Q76" s="3">
        <f t="shared" si="50"/>
        <v>1.213680549</v>
      </c>
      <c r="R76" s="3">
        <f t="shared" si="50"/>
        <v>1.209540692</v>
      </c>
      <c r="S76" s="3">
        <f t="shared" si="50"/>
        <v>1.2054008349999998</v>
      </c>
      <c r="T76" s="3">
        <f t="shared" si="50"/>
        <v>1.2012609779999999</v>
      </c>
      <c r="U76" s="3">
        <f t="shared" si="50"/>
        <v>1.1971211209999999</v>
      </c>
      <c r="V76" s="3">
        <f t="shared" si="50"/>
        <v>1.1929812639999999</v>
      </c>
      <c r="W76" s="3">
        <f t="shared" si="50"/>
        <v>1.188841407</v>
      </c>
      <c r="X76" s="3">
        <f t="shared" si="50"/>
        <v>1.1847015499999998</v>
      </c>
      <c r="Y76" s="3">
        <f t="shared" si="50"/>
        <v>1.180561693</v>
      </c>
      <c r="Z76" s="3">
        <f t="shared" si="50"/>
        <v>1.1764218359999998</v>
      </c>
      <c r="AA76" s="3">
        <f t="shared" si="50"/>
        <v>1.1722819789999999</v>
      </c>
      <c r="AB76" s="3">
        <f t="shared" si="50"/>
        <v>1.1681421219999999</v>
      </c>
      <c r="AC76" s="3">
        <f t="shared" si="50"/>
        <v>1.1640022649999997</v>
      </c>
      <c r="AD76" s="3">
        <f t="shared" si="50"/>
        <v>1.159862408</v>
      </c>
      <c r="AE76" s="3">
        <f t="shared" si="50"/>
        <v>1.1557225509999998</v>
      </c>
      <c r="AF76" s="3">
        <f t="shared" si="50"/>
        <v>1.1515826939999998</v>
      </c>
      <c r="AG76" s="3">
        <f t="shared" si="50"/>
        <v>1.1474428369999998</v>
      </c>
      <c r="AH76" s="3">
        <f t="shared" si="50"/>
        <v>1.1433029799999999</v>
      </c>
      <c r="AI76" s="3">
        <f t="shared" si="50"/>
        <v>1.1391631229999999</v>
      </c>
      <c r="AJ76" s="3">
        <f t="shared" si="50"/>
        <v>1.1350232659999997</v>
      </c>
      <c r="AK76" s="3">
        <f t="shared" si="50"/>
        <v>1.130883409</v>
      </c>
      <c r="AL76" s="3">
        <f t="shared" si="50"/>
        <v>1.1267435519999998</v>
      </c>
      <c r="AM76" s="3">
        <f t="shared" si="50"/>
        <v>1.1226036949999998</v>
      </c>
      <c r="AN76" s="3">
        <f t="shared" si="50"/>
        <v>1.1184638379999998</v>
      </c>
      <c r="AO76" s="3">
        <f t="shared" si="50"/>
        <v>1.1143239809999999</v>
      </c>
      <c r="AP76" s="3">
        <f t="shared" si="50"/>
        <v>1.1101841239999999</v>
      </c>
      <c r="AQ76" s="3">
        <f t="shared" si="50"/>
        <v>1.1060442669999997</v>
      </c>
      <c r="AR76" s="3">
        <f t="shared" si="50"/>
        <v>1.1019044099999999</v>
      </c>
      <c r="AS76" s="3">
        <f t="shared" si="50"/>
        <v>1.0977645529999998</v>
      </c>
      <c r="AT76" s="3">
        <f t="shared" si="50"/>
        <v>1.093624696</v>
      </c>
      <c r="AU76" s="3">
        <f t="shared" si="50"/>
        <v>1.0894848389999998</v>
      </c>
      <c r="AV76" s="3">
        <f t="shared" si="50"/>
        <v>1.0853449819999998</v>
      </c>
    </row>
    <row r="77" spans="1:48" x14ac:dyDescent="0.25">
      <c r="A77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6E36-0426-4373-A8D7-B53A55055BE7}">
  <dimension ref="A1:BB77"/>
  <sheetViews>
    <sheetView workbookViewId="0"/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100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20699285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0</v>
      </c>
      <c r="I18" s="12">
        <f>B19</f>
        <v>20.699285</v>
      </c>
      <c r="J18" s="4">
        <f>I21</f>
        <v>20.181802874999999</v>
      </c>
      <c r="K18" s="4">
        <f t="shared" ref="K18:AV18" si="4">J21</f>
        <v>19.664320749999998</v>
      </c>
      <c r="L18" s="4">
        <f t="shared" si="4"/>
        <v>19.146838624999997</v>
      </c>
      <c r="M18" s="4">
        <f t="shared" si="4"/>
        <v>18.629356499999997</v>
      </c>
      <c r="N18" s="4">
        <f t="shared" si="4"/>
        <v>18.111874374999996</v>
      </c>
      <c r="O18" s="4">
        <f t="shared" si="4"/>
        <v>17.594392249999995</v>
      </c>
      <c r="P18" s="4">
        <f t="shared" si="4"/>
        <v>17.076910124999994</v>
      </c>
      <c r="Q18" s="4">
        <f t="shared" si="4"/>
        <v>16.559427999999993</v>
      </c>
      <c r="R18" s="4">
        <f t="shared" si="4"/>
        <v>16.041945874999993</v>
      </c>
      <c r="S18" s="4">
        <f t="shared" si="4"/>
        <v>15.524463749999992</v>
      </c>
      <c r="T18" s="4">
        <f t="shared" si="4"/>
        <v>15.006981624999991</v>
      </c>
      <c r="U18" s="4">
        <f t="shared" si="4"/>
        <v>14.48949949999999</v>
      </c>
      <c r="V18" s="4">
        <f t="shared" si="4"/>
        <v>13.972017374999989</v>
      </c>
      <c r="W18" s="4">
        <f t="shared" si="4"/>
        <v>13.454535249999989</v>
      </c>
      <c r="X18" s="4">
        <f t="shared" si="4"/>
        <v>12.937053124999988</v>
      </c>
      <c r="Y18" s="4">
        <f t="shared" si="4"/>
        <v>12.419570999999987</v>
      </c>
      <c r="Z18" s="4">
        <f t="shared" si="4"/>
        <v>11.902088874999986</v>
      </c>
      <c r="AA18" s="4">
        <f t="shared" si="4"/>
        <v>11.384606749999985</v>
      </c>
      <c r="AB18" s="4">
        <f t="shared" si="4"/>
        <v>10.867124624999985</v>
      </c>
      <c r="AC18" s="4">
        <f t="shared" si="4"/>
        <v>10.349642499999984</v>
      </c>
      <c r="AD18" s="4">
        <f t="shared" si="4"/>
        <v>9.8321603749999831</v>
      </c>
      <c r="AE18" s="4">
        <f t="shared" si="4"/>
        <v>9.3146782499999823</v>
      </c>
      <c r="AF18" s="4">
        <f t="shared" si="4"/>
        <v>8.7971961249999815</v>
      </c>
      <c r="AG18" s="4">
        <f t="shared" si="4"/>
        <v>8.2797139999999807</v>
      </c>
      <c r="AH18" s="4">
        <f t="shared" si="4"/>
        <v>7.7622318749999808</v>
      </c>
      <c r="AI18" s="4">
        <f t="shared" si="4"/>
        <v>7.2447497499999809</v>
      </c>
      <c r="AJ18" s="4">
        <f t="shared" si="4"/>
        <v>6.727267624999981</v>
      </c>
      <c r="AK18" s="4">
        <f t="shared" si="4"/>
        <v>6.2097854999999811</v>
      </c>
      <c r="AL18" s="4">
        <f t="shared" si="4"/>
        <v>5.6923033749999812</v>
      </c>
      <c r="AM18" s="4">
        <f t="shared" si="4"/>
        <v>5.1748212499999813</v>
      </c>
      <c r="AN18" s="4">
        <f t="shared" si="4"/>
        <v>4.6573391249999814</v>
      </c>
      <c r="AO18" s="4">
        <f t="shared" si="4"/>
        <v>4.1398569999999815</v>
      </c>
      <c r="AP18" s="4">
        <f t="shared" si="4"/>
        <v>3.6223748749999816</v>
      </c>
      <c r="AQ18" s="4">
        <f t="shared" si="4"/>
        <v>3.1048927499999817</v>
      </c>
      <c r="AR18" s="4">
        <f t="shared" si="4"/>
        <v>2.5874106249999818</v>
      </c>
      <c r="AS18" s="4">
        <f t="shared" si="4"/>
        <v>2.0699284999999819</v>
      </c>
      <c r="AT18" s="4">
        <f t="shared" si="4"/>
        <v>1.5524463749999819</v>
      </c>
      <c r="AU18" s="4">
        <f t="shared" si="4"/>
        <v>1.034964249999982</v>
      </c>
      <c r="AV18" s="4">
        <f t="shared" si="4"/>
        <v>0.51748212499998203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f>B17/1000000</f>
        <v>20.699285</v>
      </c>
      <c r="E19" s="4"/>
      <c r="F19" s="4"/>
      <c r="G19" s="12">
        <v>0</v>
      </c>
      <c r="H19" s="12">
        <f>G19</f>
        <v>0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20.699285000000017</v>
      </c>
      <c r="C20" s="3">
        <f>B19/40</f>
        <v>0.51748212500000002</v>
      </c>
      <c r="D20" s="3"/>
      <c r="E20" s="14"/>
      <c r="F20" s="14"/>
      <c r="G20" s="15">
        <v>0</v>
      </c>
      <c r="H20" s="15">
        <v>0</v>
      </c>
      <c r="I20" s="14">
        <f>($I$18)/40</f>
        <v>0.51748212500000002</v>
      </c>
      <c r="J20" s="14">
        <f t="shared" ref="J20:AV20" si="5">($I$18)/40</f>
        <v>0.51748212500000002</v>
      </c>
      <c r="K20" s="14">
        <f t="shared" si="5"/>
        <v>0.51748212500000002</v>
      </c>
      <c r="L20" s="14">
        <f t="shared" si="5"/>
        <v>0.51748212500000002</v>
      </c>
      <c r="M20" s="14">
        <f t="shared" si="5"/>
        <v>0.51748212500000002</v>
      </c>
      <c r="N20" s="14">
        <f t="shared" si="5"/>
        <v>0.51748212500000002</v>
      </c>
      <c r="O20" s="14">
        <f t="shared" si="5"/>
        <v>0.51748212500000002</v>
      </c>
      <c r="P20" s="14">
        <f t="shared" si="5"/>
        <v>0.51748212500000002</v>
      </c>
      <c r="Q20" s="14">
        <f t="shared" si="5"/>
        <v>0.51748212500000002</v>
      </c>
      <c r="R20" s="14">
        <f t="shared" si="5"/>
        <v>0.51748212500000002</v>
      </c>
      <c r="S20" s="14">
        <f t="shared" si="5"/>
        <v>0.51748212500000002</v>
      </c>
      <c r="T20" s="14">
        <f t="shared" si="5"/>
        <v>0.51748212500000002</v>
      </c>
      <c r="U20" s="14">
        <f t="shared" si="5"/>
        <v>0.51748212500000002</v>
      </c>
      <c r="V20" s="14">
        <f t="shared" si="5"/>
        <v>0.51748212500000002</v>
      </c>
      <c r="W20" s="14">
        <f t="shared" si="5"/>
        <v>0.51748212500000002</v>
      </c>
      <c r="X20" s="14">
        <f t="shared" si="5"/>
        <v>0.51748212500000002</v>
      </c>
      <c r="Y20" s="14">
        <f t="shared" si="5"/>
        <v>0.51748212500000002</v>
      </c>
      <c r="Z20" s="14">
        <f t="shared" si="5"/>
        <v>0.51748212500000002</v>
      </c>
      <c r="AA20" s="14">
        <f t="shared" si="5"/>
        <v>0.51748212500000002</v>
      </c>
      <c r="AB20" s="14">
        <f t="shared" si="5"/>
        <v>0.51748212500000002</v>
      </c>
      <c r="AC20" s="14">
        <f t="shared" si="5"/>
        <v>0.51748212500000002</v>
      </c>
      <c r="AD20" s="14">
        <f t="shared" si="5"/>
        <v>0.51748212500000002</v>
      </c>
      <c r="AE20" s="14">
        <f t="shared" si="5"/>
        <v>0.51748212500000002</v>
      </c>
      <c r="AF20" s="14">
        <f t="shared" si="5"/>
        <v>0.51748212500000002</v>
      </c>
      <c r="AG20" s="14">
        <f t="shared" si="5"/>
        <v>0.51748212500000002</v>
      </c>
      <c r="AH20" s="14">
        <f t="shared" si="5"/>
        <v>0.51748212500000002</v>
      </c>
      <c r="AI20" s="14">
        <f t="shared" si="5"/>
        <v>0.51748212500000002</v>
      </c>
      <c r="AJ20" s="14">
        <f t="shared" si="5"/>
        <v>0.51748212500000002</v>
      </c>
      <c r="AK20" s="14">
        <f t="shared" si="5"/>
        <v>0.51748212500000002</v>
      </c>
      <c r="AL20" s="14">
        <f t="shared" si="5"/>
        <v>0.51748212500000002</v>
      </c>
      <c r="AM20" s="14">
        <f t="shared" si="5"/>
        <v>0.51748212500000002</v>
      </c>
      <c r="AN20" s="14">
        <f t="shared" si="5"/>
        <v>0.51748212500000002</v>
      </c>
      <c r="AO20" s="14">
        <f t="shared" si="5"/>
        <v>0.51748212500000002</v>
      </c>
      <c r="AP20" s="14">
        <f t="shared" si="5"/>
        <v>0.51748212500000002</v>
      </c>
      <c r="AQ20" s="14">
        <f t="shared" si="5"/>
        <v>0.51748212500000002</v>
      </c>
      <c r="AR20" s="14">
        <f t="shared" si="5"/>
        <v>0.51748212500000002</v>
      </c>
      <c r="AS20" s="14">
        <f t="shared" si="5"/>
        <v>0.51748212500000002</v>
      </c>
      <c r="AT20" s="14">
        <f t="shared" si="5"/>
        <v>0.51748212500000002</v>
      </c>
      <c r="AU20" s="14">
        <f t="shared" si="5"/>
        <v>0.51748212500000002</v>
      </c>
      <c r="AV20" s="14">
        <f t="shared" si="5"/>
        <v>0.51748212500000002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0</v>
      </c>
      <c r="H21" s="4">
        <f t="shared" ref="H21:AV21" si="6">H18+H19-H20</f>
        <v>0</v>
      </c>
      <c r="I21" s="4">
        <f t="shared" si="6"/>
        <v>20.181802874999999</v>
      </c>
      <c r="J21" s="4">
        <f t="shared" si="6"/>
        <v>19.664320749999998</v>
      </c>
      <c r="K21" s="4">
        <f t="shared" si="6"/>
        <v>19.146838624999997</v>
      </c>
      <c r="L21" s="4">
        <f t="shared" si="6"/>
        <v>18.629356499999997</v>
      </c>
      <c r="M21" s="4">
        <f t="shared" si="6"/>
        <v>18.111874374999996</v>
      </c>
      <c r="N21" s="4">
        <f t="shared" si="6"/>
        <v>17.594392249999995</v>
      </c>
      <c r="O21" s="4">
        <f t="shared" si="6"/>
        <v>17.076910124999994</v>
      </c>
      <c r="P21" s="4">
        <f t="shared" si="6"/>
        <v>16.559427999999993</v>
      </c>
      <c r="Q21" s="4">
        <f t="shared" si="6"/>
        <v>16.041945874999993</v>
      </c>
      <c r="R21" s="4">
        <f t="shared" si="6"/>
        <v>15.524463749999992</v>
      </c>
      <c r="S21" s="4">
        <f t="shared" si="6"/>
        <v>15.006981624999991</v>
      </c>
      <c r="T21" s="4">
        <f t="shared" si="6"/>
        <v>14.48949949999999</v>
      </c>
      <c r="U21" s="4">
        <f t="shared" si="6"/>
        <v>13.972017374999989</v>
      </c>
      <c r="V21" s="4">
        <f t="shared" si="6"/>
        <v>13.454535249999989</v>
      </c>
      <c r="W21" s="4">
        <f t="shared" si="6"/>
        <v>12.937053124999988</v>
      </c>
      <c r="X21" s="4">
        <f t="shared" si="6"/>
        <v>12.419570999999987</v>
      </c>
      <c r="Y21" s="4">
        <f t="shared" si="6"/>
        <v>11.902088874999986</v>
      </c>
      <c r="Z21" s="4">
        <f t="shared" si="6"/>
        <v>11.384606749999985</v>
      </c>
      <c r="AA21" s="4">
        <f t="shared" si="6"/>
        <v>10.867124624999985</v>
      </c>
      <c r="AB21" s="4">
        <f t="shared" si="6"/>
        <v>10.349642499999984</v>
      </c>
      <c r="AC21" s="4">
        <f t="shared" si="6"/>
        <v>9.8321603749999831</v>
      </c>
      <c r="AD21" s="4">
        <f t="shared" si="6"/>
        <v>9.3146782499999823</v>
      </c>
      <c r="AE21" s="4">
        <f t="shared" si="6"/>
        <v>8.7971961249999815</v>
      </c>
      <c r="AF21" s="4">
        <f t="shared" si="6"/>
        <v>8.2797139999999807</v>
      </c>
      <c r="AG21" s="4">
        <f t="shared" si="6"/>
        <v>7.7622318749999808</v>
      </c>
      <c r="AH21" s="4">
        <f t="shared" si="6"/>
        <v>7.2447497499999809</v>
      </c>
      <c r="AI21" s="4">
        <f t="shared" si="6"/>
        <v>6.727267624999981</v>
      </c>
      <c r="AJ21" s="4">
        <f t="shared" si="6"/>
        <v>6.2097854999999811</v>
      </c>
      <c r="AK21" s="4">
        <f t="shared" si="6"/>
        <v>5.6923033749999812</v>
      </c>
      <c r="AL21" s="4">
        <f t="shared" si="6"/>
        <v>5.1748212499999813</v>
      </c>
      <c r="AM21" s="4">
        <f t="shared" si="6"/>
        <v>4.6573391249999814</v>
      </c>
      <c r="AN21" s="4">
        <f t="shared" si="6"/>
        <v>4.1398569999999815</v>
      </c>
      <c r="AO21" s="4">
        <f t="shared" si="6"/>
        <v>3.6223748749999816</v>
      </c>
      <c r="AP21" s="4">
        <f t="shared" si="6"/>
        <v>3.1048927499999817</v>
      </c>
      <c r="AQ21" s="4">
        <f t="shared" si="6"/>
        <v>2.5874106249999818</v>
      </c>
      <c r="AR21" s="4">
        <f t="shared" si="6"/>
        <v>2.0699284999999819</v>
      </c>
      <c r="AS21" s="4">
        <f t="shared" si="6"/>
        <v>1.5524463749999819</v>
      </c>
      <c r="AT21" s="4">
        <f t="shared" si="6"/>
        <v>1.034964249999982</v>
      </c>
      <c r="AU21" s="4">
        <f t="shared" si="6"/>
        <v>0.51748212499998203</v>
      </c>
      <c r="AV21" s="4">
        <f t="shared" si="6"/>
        <v>-1.7985612998927536E-14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0.51748212500000002</v>
      </c>
      <c r="J23" s="17">
        <f t="shared" si="7"/>
        <v>0.51748212500000002</v>
      </c>
      <c r="K23" s="17">
        <f t="shared" si="7"/>
        <v>0.51748212500000002</v>
      </c>
      <c r="L23" s="17">
        <f t="shared" si="7"/>
        <v>0.51748212500000002</v>
      </c>
      <c r="M23" s="17">
        <f t="shared" si="7"/>
        <v>0.51748212500000002</v>
      </c>
      <c r="N23" s="17">
        <f t="shared" si="7"/>
        <v>0.51748212500000002</v>
      </c>
      <c r="O23" s="17">
        <f t="shared" si="7"/>
        <v>0.51748212500000002</v>
      </c>
      <c r="P23" s="17">
        <f t="shared" si="7"/>
        <v>0.51748212500000002</v>
      </c>
      <c r="Q23" s="17">
        <f t="shared" si="7"/>
        <v>0.51748212500000002</v>
      </c>
      <c r="R23" s="17">
        <f t="shared" si="7"/>
        <v>0.51748212500000002</v>
      </c>
      <c r="S23" s="17">
        <f t="shared" si="7"/>
        <v>0.51748212500000002</v>
      </c>
      <c r="T23" s="17">
        <f t="shared" si="7"/>
        <v>0.51748212500000002</v>
      </c>
      <c r="U23" s="17">
        <f t="shared" si="7"/>
        <v>0.51748212500000002</v>
      </c>
      <c r="V23" s="17">
        <f t="shared" si="7"/>
        <v>0.51748212500000002</v>
      </c>
      <c r="W23" s="17">
        <f t="shared" si="7"/>
        <v>0.51748212500000002</v>
      </c>
      <c r="X23" s="17">
        <f t="shared" si="7"/>
        <v>0.51748212500000002</v>
      </c>
      <c r="Y23" s="17">
        <f t="shared" si="7"/>
        <v>0.51748212500000002</v>
      </c>
      <c r="Z23" s="17">
        <f t="shared" si="7"/>
        <v>0.51748212500000002</v>
      </c>
      <c r="AA23" s="17">
        <f t="shared" si="7"/>
        <v>0.51748212500000002</v>
      </c>
      <c r="AB23" s="17">
        <f t="shared" si="7"/>
        <v>0.51748212500000002</v>
      </c>
      <c r="AC23" s="17">
        <f t="shared" si="7"/>
        <v>0.51748212500000002</v>
      </c>
      <c r="AD23" s="17">
        <f t="shared" si="7"/>
        <v>0.51748212500000002</v>
      </c>
      <c r="AE23" s="17">
        <f t="shared" si="7"/>
        <v>0.51748212500000002</v>
      </c>
      <c r="AF23" s="17">
        <f t="shared" si="7"/>
        <v>0.51748212500000002</v>
      </c>
      <c r="AG23" s="17">
        <f t="shared" si="7"/>
        <v>0.51748212500000002</v>
      </c>
      <c r="AH23" s="17">
        <f t="shared" si="7"/>
        <v>0.51748212500000002</v>
      </c>
      <c r="AI23" s="17">
        <f t="shared" si="7"/>
        <v>0.51748212500000002</v>
      </c>
      <c r="AJ23" s="17">
        <f t="shared" si="7"/>
        <v>0.51748212500000002</v>
      </c>
      <c r="AK23" s="17">
        <f t="shared" si="7"/>
        <v>0.51748212500000002</v>
      </c>
      <c r="AL23" s="17">
        <f t="shared" si="7"/>
        <v>0.51748212500000002</v>
      </c>
      <c r="AM23" s="17">
        <f t="shared" si="7"/>
        <v>0.51748212500000002</v>
      </c>
      <c r="AN23" s="17">
        <f t="shared" si="7"/>
        <v>0.51748212500000002</v>
      </c>
      <c r="AO23" s="17">
        <f t="shared" si="7"/>
        <v>0.51748212500000002</v>
      </c>
      <c r="AP23" s="17">
        <f t="shared" si="7"/>
        <v>0.51748212500000002</v>
      </c>
      <c r="AQ23" s="17">
        <f t="shared" si="7"/>
        <v>0.51748212500000002</v>
      </c>
      <c r="AR23" s="17">
        <f t="shared" si="7"/>
        <v>0.51748212500000002</v>
      </c>
      <c r="AS23" s="17">
        <f t="shared" si="7"/>
        <v>0.51748212500000002</v>
      </c>
      <c r="AT23" s="17">
        <f t="shared" si="7"/>
        <v>0.51748212500000002</v>
      </c>
      <c r="AU23" s="17">
        <f t="shared" si="7"/>
        <v>0.51748212500000002</v>
      </c>
      <c r="AV23" s="17">
        <f t="shared" si="7"/>
        <v>0.51748212500000002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14.851736987499981</v>
      </c>
      <c r="C24" s="19">
        <f>B24/40</f>
        <v>0.37129342468749954</v>
      </c>
      <c r="D24" s="19"/>
      <c r="G24" s="21">
        <f t="shared" ref="G24:BB24" si="8">(G18*G14)+(G19/2*G14)</f>
        <v>0</v>
      </c>
      <c r="H24" s="21">
        <f t="shared" si="8"/>
        <v>0</v>
      </c>
      <c r="I24" s="21">
        <f t="shared" si="8"/>
        <v>0.72447497500000002</v>
      </c>
      <c r="J24" s="21">
        <f t="shared" si="8"/>
        <v>0.70636310062500007</v>
      </c>
      <c r="K24" s="21">
        <f t="shared" si="8"/>
        <v>0.68825122625000001</v>
      </c>
      <c r="L24" s="21">
        <f t="shared" si="8"/>
        <v>0.67013935187499996</v>
      </c>
      <c r="M24" s="21">
        <f t="shared" si="8"/>
        <v>0.6520274774999999</v>
      </c>
      <c r="N24" s="21">
        <f t="shared" si="8"/>
        <v>0.63391560312499995</v>
      </c>
      <c r="O24" s="21">
        <f t="shared" si="8"/>
        <v>0.61580372874999989</v>
      </c>
      <c r="P24" s="21">
        <f t="shared" si="8"/>
        <v>0.59769185437499983</v>
      </c>
      <c r="Q24" s="21">
        <f t="shared" si="8"/>
        <v>0.57957997999999977</v>
      </c>
      <c r="R24" s="21">
        <f t="shared" si="8"/>
        <v>0.56146810562499982</v>
      </c>
      <c r="S24" s="21">
        <f t="shared" si="8"/>
        <v>0.54335623124999977</v>
      </c>
      <c r="T24" s="21">
        <f t="shared" si="8"/>
        <v>0.52524435687499971</v>
      </c>
      <c r="U24" s="21">
        <f t="shared" si="8"/>
        <v>0.50713248249999976</v>
      </c>
      <c r="V24" s="21">
        <f t="shared" si="8"/>
        <v>0.4890206081249997</v>
      </c>
      <c r="W24" s="21">
        <f t="shared" si="8"/>
        <v>0.47090873374999964</v>
      </c>
      <c r="X24" s="21">
        <f t="shared" si="8"/>
        <v>0.45279685937499964</v>
      </c>
      <c r="Y24" s="21">
        <f t="shared" si="8"/>
        <v>0.43468498499999958</v>
      </c>
      <c r="Z24" s="21">
        <f t="shared" si="8"/>
        <v>0.41657311062499958</v>
      </c>
      <c r="AA24" s="21">
        <f t="shared" si="8"/>
        <v>0.39846123624999952</v>
      </c>
      <c r="AB24" s="21">
        <f t="shared" si="8"/>
        <v>0.38034936187499951</v>
      </c>
      <c r="AC24" s="21">
        <f t="shared" si="8"/>
        <v>0.36223748749999946</v>
      </c>
      <c r="AD24" s="21">
        <f t="shared" si="8"/>
        <v>0.34412561312499945</v>
      </c>
      <c r="AE24" s="21">
        <f t="shared" si="8"/>
        <v>0.32601373874999939</v>
      </c>
      <c r="AF24" s="21">
        <f t="shared" si="8"/>
        <v>0.30790186437499939</v>
      </c>
      <c r="AG24" s="21">
        <f t="shared" si="8"/>
        <v>0.28978998999999933</v>
      </c>
      <c r="AH24" s="21">
        <f t="shared" si="8"/>
        <v>0.27167811562499933</v>
      </c>
      <c r="AI24" s="21">
        <f t="shared" si="8"/>
        <v>0.25356624124999938</v>
      </c>
      <c r="AJ24" s="21">
        <f t="shared" si="8"/>
        <v>0.23545436687499935</v>
      </c>
      <c r="AK24" s="21">
        <f t="shared" si="8"/>
        <v>0.21734249249999935</v>
      </c>
      <c r="AL24" s="21">
        <f t="shared" si="8"/>
        <v>0.19923061812499937</v>
      </c>
      <c r="AM24" s="21">
        <f t="shared" si="8"/>
        <v>0.18111874374999937</v>
      </c>
      <c r="AN24" s="21">
        <f t="shared" si="8"/>
        <v>0.16300686937499936</v>
      </c>
      <c r="AO24" s="21">
        <f t="shared" si="8"/>
        <v>0.14489499499999936</v>
      </c>
      <c r="AP24" s="21">
        <f t="shared" si="8"/>
        <v>0.12678312062499936</v>
      </c>
      <c r="AQ24" s="21">
        <f t="shared" si="8"/>
        <v>0.10867124624999937</v>
      </c>
      <c r="AR24" s="21">
        <f t="shared" si="8"/>
        <v>9.0559371874999364E-2</v>
      </c>
      <c r="AS24" s="21">
        <f t="shared" si="8"/>
        <v>7.2447497499999375E-2</v>
      </c>
      <c r="AT24" s="21">
        <f t="shared" si="8"/>
        <v>5.4335623124999372E-2</v>
      </c>
      <c r="AU24" s="21">
        <f t="shared" si="8"/>
        <v>3.6223748749999375E-2</v>
      </c>
      <c r="AV24" s="21">
        <f t="shared" si="8"/>
        <v>1.8111874374999372E-2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35.551021987499986</v>
      </c>
      <c r="C25" s="19">
        <f>B25/40</f>
        <v>0.88877554968749961</v>
      </c>
      <c r="D25" s="19">
        <v>0.78</v>
      </c>
      <c r="E25" s="17">
        <f>C25-D25</f>
        <v>0.10877554968749958</v>
      </c>
      <c r="G25" s="22">
        <f>G24+G23</f>
        <v>0</v>
      </c>
      <c r="H25" s="22">
        <f t="shared" ref="H25:BB25" si="9">H24+H23</f>
        <v>0</v>
      </c>
      <c r="I25" s="22">
        <f t="shared" si="9"/>
        <v>1.2419571</v>
      </c>
      <c r="J25" s="22">
        <f t="shared" si="9"/>
        <v>1.2238452256250001</v>
      </c>
      <c r="K25" s="22">
        <f t="shared" si="9"/>
        <v>1.2057333512500001</v>
      </c>
      <c r="L25" s="22">
        <f t="shared" si="9"/>
        <v>1.187621476875</v>
      </c>
      <c r="M25" s="22">
        <f t="shared" si="9"/>
        <v>1.1695096024999998</v>
      </c>
      <c r="N25" s="22">
        <f t="shared" si="9"/>
        <v>1.1513977281250001</v>
      </c>
      <c r="O25" s="22">
        <f t="shared" si="9"/>
        <v>1.1332858537499999</v>
      </c>
      <c r="P25" s="22">
        <f t="shared" si="9"/>
        <v>1.1151739793749997</v>
      </c>
      <c r="Q25" s="22">
        <f t="shared" si="9"/>
        <v>1.0970621049999998</v>
      </c>
      <c r="R25" s="22">
        <f t="shared" si="9"/>
        <v>1.0789502306249998</v>
      </c>
      <c r="S25" s="22">
        <f t="shared" si="9"/>
        <v>1.0608383562499997</v>
      </c>
      <c r="T25" s="22">
        <f t="shared" si="9"/>
        <v>1.0427264818749997</v>
      </c>
      <c r="U25" s="22">
        <f t="shared" si="9"/>
        <v>1.0246146074999998</v>
      </c>
      <c r="V25" s="22">
        <f t="shared" si="9"/>
        <v>1.0065027331249996</v>
      </c>
      <c r="W25" s="22">
        <f t="shared" si="9"/>
        <v>0.98839085874999966</v>
      </c>
      <c r="X25" s="22">
        <f t="shared" si="9"/>
        <v>0.97027898437499971</v>
      </c>
      <c r="Y25" s="22">
        <f t="shared" si="9"/>
        <v>0.95216710999999954</v>
      </c>
      <c r="Z25" s="22">
        <f t="shared" si="9"/>
        <v>0.93405523562499959</v>
      </c>
      <c r="AA25" s="22">
        <f t="shared" si="9"/>
        <v>0.91594336124999953</v>
      </c>
      <c r="AB25" s="22">
        <f t="shared" si="9"/>
        <v>0.89783148687499947</v>
      </c>
      <c r="AC25" s="22">
        <f t="shared" si="9"/>
        <v>0.87971961249999953</v>
      </c>
      <c r="AD25" s="22">
        <f t="shared" si="9"/>
        <v>0.86160773812499947</v>
      </c>
      <c r="AE25" s="22">
        <f t="shared" si="9"/>
        <v>0.84349586374999941</v>
      </c>
      <c r="AF25" s="22">
        <f t="shared" si="9"/>
        <v>0.82538398937499946</v>
      </c>
      <c r="AG25" s="22">
        <f t="shared" si="9"/>
        <v>0.80727211499999929</v>
      </c>
      <c r="AH25" s="22">
        <f t="shared" si="9"/>
        <v>0.78916024062499934</v>
      </c>
      <c r="AI25" s="22">
        <f t="shared" si="9"/>
        <v>0.7710483662499994</v>
      </c>
      <c r="AJ25" s="22">
        <f t="shared" si="9"/>
        <v>0.75293649187499934</v>
      </c>
      <c r="AK25" s="22">
        <f t="shared" si="9"/>
        <v>0.73482461749999939</v>
      </c>
      <c r="AL25" s="22">
        <f t="shared" si="9"/>
        <v>0.71671274312499933</v>
      </c>
      <c r="AM25" s="22">
        <f t="shared" si="9"/>
        <v>0.69860086874999938</v>
      </c>
      <c r="AN25" s="22">
        <f t="shared" si="9"/>
        <v>0.68048899437499943</v>
      </c>
      <c r="AO25" s="22">
        <f t="shared" si="9"/>
        <v>0.66237711999999938</v>
      </c>
      <c r="AP25" s="22">
        <f t="shared" si="9"/>
        <v>0.64426524562499932</v>
      </c>
      <c r="AQ25" s="22">
        <f t="shared" si="9"/>
        <v>0.62615337124999937</v>
      </c>
      <c r="AR25" s="22">
        <f t="shared" si="9"/>
        <v>0.60804149687499942</v>
      </c>
      <c r="AS25" s="22">
        <f t="shared" si="9"/>
        <v>0.58992962249999936</v>
      </c>
      <c r="AT25" s="22">
        <f t="shared" si="9"/>
        <v>0.57181774812499941</v>
      </c>
      <c r="AU25" s="22">
        <f t="shared" si="9"/>
        <v>0.55370587374999936</v>
      </c>
      <c r="AV25" s="22">
        <f t="shared" si="9"/>
        <v>0.53559399937499941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2.4061999999999988</v>
      </c>
      <c r="C29" s="24">
        <f>B29/40</f>
        <v>6.0154999999999972E-2</v>
      </c>
      <c r="D29" s="19"/>
      <c r="I29" s="25">
        <v>6.0155E-2</v>
      </c>
      <c r="J29" s="3">
        <f>I29</f>
        <v>6.0155E-2</v>
      </c>
      <c r="K29" s="3">
        <f t="shared" ref="K29:AV31" si="11">J29</f>
        <v>6.0155E-2</v>
      </c>
      <c r="L29" s="3">
        <f t="shared" si="11"/>
        <v>6.0155E-2</v>
      </c>
      <c r="M29" s="3">
        <f t="shared" si="11"/>
        <v>6.0155E-2</v>
      </c>
      <c r="N29" s="3">
        <f t="shared" si="11"/>
        <v>6.0155E-2</v>
      </c>
      <c r="O29" s="3">
        <f t="shared" si="11"/>
        <v>6.0155E-2</v>
      </c>
      <c r="P29" s="3">
        <f t="shared" si="11"/>
        <v>6.0155E-2</v>
      </c>
      <c r="Q29" s="3">
        <f t="shared" si="11"/>
        <v>6.0155E-2</v>
      </c>
      <c r="R29" s="3">
        <f t="shared" si="11"/>
        <v>6.0155E-2</v>
      </c>
      <c r="S29" s="3">
        <f t="shared" si="11"/>
        <v>6.0155E-2</v>
      </c>
      <c r="T29" s="3">
        <f t="shared" si="11"/>
        <v>6.0155E-2</v>
      </c>
      <c r="U29" s="3">
        <f t="shared" si="11"/>
        <v>6.0155E-2</v>
      </c>
      <c r="V29" s="3">
        <f t="shared" si="11"/>
        <v>6.0155E-2</v>
      </c>
      <c r="W29" s="3">
        <f t="shared" si="11"/>
        <v>6.0155E-2</v>
      </c>
      <c r="X29" s="3">
        <f t="shared" si="11"/>
        <v>6.0155E-2</v>
      </c>
      <c r="Y29" s="3">
        <f t="shared" si="11"/>
        <v>6.0155E-2</v>
      </c>
      <c r="Z29" s="3">
        <f t="shared" si="11"/>
        <v>6.0155E-2</v>
      </c>
      <c r="AA29" s="3">
        <f t="shared" si="11"/>
        <v>6.0155E-2</v>
      </c>
      <c r="AB29" s="3">
        <f t="shared" si="11"/>
        <v>6.0155E-2</v>
      </c>
      <c r="AC29" s="3">
        <f t="shared" si="11"/>
        <v>6.0155E-2</v>
      </c>
      <c r="AD29" s="3">
        <f t="shared" si="11"/>
        <v>6.0155E-2</v>
      </c>
      <c r="AE29" s="3">
        <f t="shared" si="11"/>
        <v>6.0155E-2</v>
      </c>
      <c r="AF29" s="3">
        <f t="shared" si="11"/>
        <v>6.0155E-2</v>
      </c>
      <c r="AG29" s="3">
        <f t="shared" si="11"/>
        <v>6.0155E-2</v>
      </c>
      <c r="AH29" s="3">
        <f t="shared" si="11"/>
        <v>6.0155E-2</v>
      </c>
      <c r="AI29" s="3">
        <f t="shared" si="11"/>
        <v>6.0155E-2</v>
      </c>
      <c r="AJ29" s="3">
        <f t="shared" si="11"/>
        <v>6.0155E-2</v>
      </c>
      <c r="AK29" s="3">
        <f t="shared" si="11"/>
        <v>6.0155E-2</v>
      </c>
      <c r="AL29" s="3">
        <f t="shared" si="11"/>
        <v>6.0155E-2</v>
      </c>
      <c r="AM29" s="3">
        <f t="shared" si="11"/>
        <v>6.0155E-2</v>
      </c>
      <c r="AN29" s="3">
        <f t="shared" si="11"/>
        <v>6.0155E-2</v>
      </c>
      <c r="AO29" s="3">
        <f t="shared" si="11"/>
        <v>6.0155E-2</v>
      </c>
      <c r="AP29" s="3">
        <f t="shared" si="11"/>
        <v>6.0155E-2</v>
      </c>
      <c r="AQ29" s="3">
        <f t="shared" si="11"/>
        <v>6.0155E-2</v>
      </c>
      <c r="AR29" s="3">
        <f t="shared" si="11"/>
        <v>6.0155E-2</v>
      </c>
      <c r="AS29" s="3">
        <f t="shared" si="11"/>
        <v>6.0155E-2</v>
      </c>
      <c r="AT29" s="3">
        <f t="shared" si="11"/>
        <v>6.0155E-2</v>
      </c>
      <c r="AU29" s="3">
        <f t="shared" si="11"/>
        <v>6.0155E-2</v>
      </c>
      <c r="AV29" s="3">
        <f t="shared" si="11"/>
        <v>6.0155E-2</v>
      </c>
    </row>
    <row r="30" spans="1:54" x14ac:dyDescent="0.25">
      <c r="A30" t="s">
        <v>20</v>
      </c>
      <c r="B30" s="17">
        <f t="shared" si="10"/>
        <v>11.647200000000003</v>
      </c>
      <c r="C30" s="24">
        <f t="shared" ref="C30:C33" si="12">B30/40</f>
        <v>0.29118000000000011</v>
      </c>
      <c r="D30" s="19"/>
      <c r="I30" s="25">
        <v>0.29117999999999999</v>
      </c>
      <c r="J30" s="3">
        <f>I30</f>
        <v>0.29117999999999999</v>
      </c>
      <c r="K30" s="3">
        <f t="shared" si="11"/>
        <v>0.29117999999999999</v>
      </c>
      <c r="L30" s="3">
        <f t="shared" si="11"/>
        <v>0.29117999999999999</v>
      </c>
      <c r="M30" s="3">
        <f t="shared" si="11"/>
        <v>0.29117999999999999</v>
      </c>
      <c r="N30" s="3">
        <f t="shared" si="11"/>
        <v>0.29117999999999999</v>
      </c>
      <c r="O30" s="3">
        <f t="shared" si="11"/>
        <v>0.29117999999999999</v>
      </c>
      <c r="P30" s="3">
        <f t="shared" si="11"/>
        <v>0.29117999999999999</v>
      </c>
      <c r="Q30" s="3">
        <f t="shared" si="11"/>
        <v>0.29117999999999999</v>
      </c>
      <c r="R30" s="3">
        <f t="shared" si="11"/>
        <v>0.29117999999999999</v>
      </c>
      <c r="S30" s="3">
        <f t="shared" si="11"/>
        <v>0.29117999999999999</v>
      </c>
      <c r="T30" s="3">
        <f t="shared" si="11"/>
        <v>0.29117999999999999</v>
      </c>
      <c r="U30" s="3">
        <f t="shared" si="11"/>
        <v>0.29117999999999999</v>
      </c>
      <c r="V30" s="3">
        <f t="shared" si="11"/>
        <v>0.29117999999999999</v>
      </c>
      <c r="W30" s="3">
        <f t="shared" si="11"/>
        <v>0.29117999999999999</v>
      </c>
      <c r="X30" s="3">
        <f t="shared" si="11"/>
        <v>0.29117999999999999</v>
      </c>
      <c r="Y30" s="3">
        <f t="shared" si="11"/>
        <v>0.29117999999999999</v>
      </c>
      <c r="Z30" s="3">
        <f t="shared" si="11"/>
        <v>0.29117999999999999</v>
      </c>
      <c r="AA30" s="3">
        <f t="shared" si="11"/>
        <v>0.29117999999999999</v>
      </c>
      <c r="AB30" s="3">
        <f t="shared" si="11"/>
        <v>0.29117999999999999</v>
      </c>
      <c r="AC30" s="3">
        <f t="shared" si="11"/>
        <v>0.29117999999999999</v>
      </c>
      <c r="AD30" s="3">
        <f t="shared" si="11"/>
        <v>0.29117999999999999</v>
      </c>
      <c r="AE30" s="3">
        <f t="shared" si="11"/>
        <v>0.29117999999999999</v>
      </c>
      <c r="AF30" s="3">
        <f t="shared" si="11"/>
        <v>0.29117999999999999</v>
      </c>
      <c r="AG30" s="3">
        <f t="shared" si="11"/>
        <v>0.29117999999999999</v>
      </c>
      <c r="AH30" s="3">
        <f t="shared" si="11"/>
        <v>0.29117999999999999</v>
      </c>
      <c r="AI30" s="3">
        <f t="shared" si="11"/>
        <v>0.29117999999999999</v>
      </c>
      <c r="AJ30" s="3">
        <f t="shared" si="11"/>
        <v>0.29117999999999999</v>
      </c>
      <c r="AK30" s="3">
        <f t="shared" si="11"/>
        <v>0.29117999999999999</v>
      </c>
      <c r="AL30" s="3">
        <f t="shared" si="11"/>
        <v>0.29117999999999999</v>
      </c>
      <c r="AM30" s="3">
        <f t="shared" si="11"/>
        <v>0.29117999999999999</v>
      </c>
      <c r="AN30" s="3">
        <f t="shared" si="11"/>
        <v>0.29117999999999999</v>
      </c>
      <c r="AO30" s="3">
        <f t="shared" si="11"/>
        <v>0.29117999999999999</v>
      </c>
      <c r="AP30" s="3">
        <f t="shared" si="11"/>
        <v>0.29117999999999999</v>
      </c>
      <c r="AQ30" s="3">
        <f t="shared" si="11"/>
        <v>0.29117999999999999</v>
      </c>
      <c r="AR30" s="3">
        <f t="shared" si="11"/>
        <v>0.29117999999999999</v>
      </c>
      <c r="AS30" s="3">
        <f t="shared" si="11"/>
        <v>0.29117999999999999</v>
      </c>
      <c r="AT30" s="3">
        <f t="shared" si="11"/>
        <v>0.29117999999999999</v>
      </c>
      <c r="AU30" s="3">
        <f t="shared" si="11"/>
        <v>0.29117999999999999</v>
      </c>
      <c r="AV30" s="3">
        <f t="shared" si="11"/>
        <v>0.29117999999999999</v>
      </c>
    </row>
    <row r="31" spans="1:54" x14ac:dyDescent="0.25">
      <c r="A31" t="s">
        <v>21</v>
      </c>
      <c r="B31" s="17">
        <f t="shared" si="10"/>
        <v>8.4955199999999955</v>
      </c>
      <c r="C31" s="24">
        <f t="shared" si="12"/>
        <v>0.21238799999999988</v>
      </c>
      <c r="D31" s="19"/>
      <c r="I31" s="25">
        <v>0.21238799999999999</v>
      </c>
      <c r="J31" s="3">
        <f>I31</f>
        <v>0.21238799999999999</v>
      </c>
      <c r="K31" s="3">
        <f t="shared" si="11"/>
        <v>0.21238799999999999</v>
      </c>
      <c r="L31" s="3">
        <f t="shared" si="11"/>
        <v>0.21238799999999999</v>
      </c>
      <c r="M31" s="3">
        <f t="shared" si="11"/>
        <v>0.21238799999999999</v>
      </c>
      <c r="N31" s="3">
        <f t="shared" si="11"/>
        <v>0.21238799999999999</v>
      </c>
      <c r="O31" s="3">
        <f t="shared" si="11"/>
        <v>0.21238799999999999</v>
      </c>
      <c r="P31" s="3">
        <f t="shared" si="11"/>
        <v>0.21238799999999999</v>
      </c>
      <c r="Q31" s="3">
        <f t="shared" si="11"/>
        <v>0.21238799999999999</v>
      </c>
      <c r="R31" s="3">
        <f t="shared" si="11"/>
        <v>0.21238799999999999</v>
      </c>
      <c r="S31" s="3">
        <f t="shared" si="11"/>
        <v>0.21238799999999999</v>
      </c>
      <c r="T31" s="3">
        <f t="shared" si="11"/>
        <v>0.21238799999999999</v>
      </c>
      <c r="U31" s="3">
        <f t="shared" si="11"/>
        <v>0.21238799999999999</v>
      </c>
      <c r="V31" s="3">
        <f t="shared" si="11"/>
        <v>0.21238799999999999</v>
      </c>
      <c r="W31" s="3">
        <f t="shared" si="11"/>
        <v>0.21238799999999999</v>
      </c>
      <c r="X31" s="3">
        <f t="shared" si="11"/>
        <v>0.21238799999999999</v>
      </c>
      <c r="Y31" s="3">
        <f t="shared" si="11"/>
        <v>0.21238799999999999</v>
      </c>
      <c r="Z31" s="3">
        <f t="shared" si="11"/>
        <v>0.21238799999999999</v>
      </c>
      <c r="AA31" s="3">
        <f t="shared" si="11"/>
        <v>0.21238799999999999</v>
      </c>
      <c r="AB31" s="3">
        <f t="shared" si="11"/>
        <v>0.21238799999999999</v>
      </c>
      <c r="AC31" s="3">
        <f t="shared" si="11"/>
        <v>0.21238799999999999</v>
      </c>
      <c r="AD31" s="3">
        <f t="shared" si="11"/>
        <v>0.21238799999999999</v>
      </c>
      <c r="AE31" s="3">
        <f t="shared" si="11"/>
        <v>0.21238799999999999</v>
      </c>
      <c r="AF31" s="3">
        <f t="shared" si="11"/>
        <v>0.21238799999999999</v>
      </c>
      <c r="AG31" s="3">
        <f t="shared" si="11"/>
        <v>0.21238799999999999</v>
      </c>
      <c r="AH31" s="3">
        <f t="shared" si="11"/>
        <v>0.21238799999999999</v>
      </c>
      <c r="AI31" s="3">
        <f t="shared" si="11"/>
        <v>0.21238799999999999</v>
      </c>
      <c r="AJ31" s="3">
        <f t="shared" si="11"/>
        <v>0.21238799999999999</v>
      </c>
      <c r="AK31" s="3">
        <f t="shared" si="11"/>
        <v>0.21238799999999999</v>
      </c>
      <c r="AL31" s="3">
        <f t="shared" si="11"/>
        <v>0.21238799999999999</v>
      </c>
      <c r="AM31" s="3">
        <f t="shared" si="11"/>
        <v>0.21238799999999999</v>
      </c>
      <c r="AN31" s="3">
        <f t="shared" si="11"/>
        <v>0.21238799999999999</v>
      </c>
      <c r="AO31" s="3">
        <f t="shared" si="11"/>
        <v>0.21238799999999999</v>
      </c>
      <c r="AP31" s="3">
        <f t="shared" si="11"/>
        <v>0.21238799999999999</v>
      </c>
      <c r="AQ31" s="3">
        <f t="shared" si="11"/>
        <v>0.21238799999999999</v>
      </c>
      <c r="AR31" s="3">
        <f t="shared" si="11"/>
        <v>0.21238799999999999</v>
      </c>
      <c r="AS31" s="3">
        <f t="shared" si="11"/>
        <v>0.21238799999999999</v>
      </c>
      <c r="AT31" s="3">
        <f t="shared" si="11"/>
        <v>0.21238799999999999</v>
      </c>
      <c r="AU31" s="3">
        <f t="shared" si="11"/>
        <v>0.21238799999999999</v>
      </c>
      <c r="AV31" s="3">
        <f t="shared" si="11"/>
        <v>0.21238799999999999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3">SUM(G33:AV33)</f>
        <v>22.548919999999985</v>
      </c>
      <c r="C33" s="24">
        <f t="shared" si="12"/>
        <v>0.56372299999999964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0.56372299999999997</v>
      </c>
      <c r="J33" s="26">
        <f t="shared" si="14"/>
        <v>0.56372299999999997</v>
      </c>
      <c r="K33" s="26">
        <f t="shared" si="14"/>
        <v>0.56372299999999997</v>
      </c>
      <c r="L33" s="26">
        <f t="shared" si="14"/>
        <v>0.56372299999999997</v>
      </c>
      <c r="M33" s="26">
        <f t="shared" si="14"/>
        <v>0.56372299999999997</v>
      </c>
      <c r="N33" s="26">
        <f t="shared" si="14"/>
        <v>0.56372299999999997</v>
      </c>
      <c r="O33" s="26">
        <f t="shared" si="14"/>
        <v>0.56372299999999997</v>
      </c>
      <c r="P33" s="26">
        <f t="shared" si="14"/>
        <v>0.56372299999999997</v>
      </c>
      <c r="Q33" s="26">
        <f t="shared" si="14"/>
        <v>0.56372299999999997</v>
      </c>
      <c r="R33" s="26">
        <f t="shared" si="14"/>
        <v>0.56372299999999997</v>
      </c>
      <c r="S33" s="26">
        <f t="shared" si="14"/>
        <v>0.56372299999999997</v>
      </c>
      <c r="T33" s="26">
        <f t="shared" si="14"/>
        <v>0.56372299999999997</v>
      </c>
      <c r="U33" s="26">
        <f t="shared" si="14"/>
        <v>0.56372299999999997</v>
      </c>
      <c r="V33" s="26">
        <f t="shared" si="14"/>
        <v>0.56372299999999997</v>
      </c>
      <c r="W33" s="26">
        <f t="shared" si="14"/>
        <v>0.56372299999999997</v>
      </c>
      <c r="X33" s="26">
        <f t="shared" si="14"/>
        <v>0.56372299999999997</v>
      </c>
      <c r="Y33" s="26">
        <f t="shared" si="14"/>
        <v>0.56372299999999997</v>
      </c>
      <c r="Z33" s="26">
        <f t="shared" si="14"/>
        <v>0.56372299999999997</v>
      </c>
      <c r="AA33" s="26">
        <f t="shared" si="14"/>
        <v>0.56372299999999997</v>
      </c>
      <c r="AB33" s="26">
        <f t="shared" si="14"/>
        <v>0.56372299999999997</v>
      </c>
      <c r="AC33" s="26">
        <f t="shared" si="14"/>
        <v>0.56372299999999997</v>
      </c>
      <c r="AD33" s="26">
        <f t="shared" si="14"/>
        <v>0.56372299999999997</v>
      </c>
      <c r="AE33" s="26">
        <f t="shared" si="14"/>
        <v>0.56372299999999997</v>
      </c>
      <c r="AF33" s="26">
        <f t="shared" si="14"/>
        <v>0.56372299999999997</v>
      </c>
      <c r="AG33" s="26">
        <f t="shared" si="14"/>
        <v>0.56372299999999997</v>
      </c>
      <c r="AH33" s="26">
        <f t="shared" si="14"/>
        <v>0.56372299999999997</v>
      </c>
      <c r="AI33" s="26">
        <f t="shared" si="14"/>
        <v>0.56372299999999997</v>
      </c>
      <c r="AJ33" s="26">
        <f t="shared" si="14"/>
        <v>0.56372299999999997</v>
      </c>
      <c r="AK33" s="26">
        <f t="shared" si="14"/>
        <v>0.56372299999999997</v>
      </c>
      <c r="AL33" s="26">
        <f t="shared" si="14"/>
        <v>0.56372299999999997</v>
      </c>
      <c r="AM33" s="26">
        <f t="shared" si="14"/>
        <v>0.56372299999999997</v>
      </c>
      <c r="AN33" s="26">
        <f t="shared" si="14"/>
        <v>0.56372299999999997</v>
      </c>
      <c r="AO33" s="26">
        <f t="shared" si="14"/>
        <v>0.56372299999999997</v>
      </c>
      <c r="AP33" s="26">
        <f t="shared" si="14"/>
        <v>0.56372299999999997</v>
      </c>
      <c r="AQ33" s="26">
        <f t="shared" si="14"/>
        <v>0.56372299999999997</v>
      </c>
      <c r="AR33" s="26">
        <f t="shared" si="14"/>
        <v>0.56372299999999997</v>
      </c>
      <c r="AS33" s="26">
        <f t="shared" si="14"/>
        <v>0.56372299999999997</v>
      </c>
      <c r="AT33" s="26">
        <f t="shared" si="14"/>
        <v>0.56372299999999997</v>
      </c>
      <c r="AU33" s="26">
        <f t="shared" si="14"/>
        <v>0.56372299999999997</v>
      </c>
      <c r="AV33" s="26">
        <f t="shared" si="14"/>
        <v>0.56372299999999997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0</v>
      </c>
      <c r="C54" s="19">
        <f>B54/40</f>
        <v>0</v>
      </c>
      <c r="D54" s="19"/>
      <c r="I54" s="22">
        <v>0</v>
      </c>
      <c r="J54" s="3">
        <f>I54</f>
        <v>0</v>
      </c>
      <c r="K54" s="3">
        <f t="shared" ref="K54:AV54" si="29">J54</f>
        <v>0</v>
      </c>
      <c r="L54" s="3">
        <f t="shared" si="29"/>
        <v>0</v>
      </c>
      <c r="M54" s="3">
        <f t="shared" si="29"/>
        <v>0</v>
      </c>
      <c r="N54" s="3">
        <f t="shared" si="29"/>
        <v>0</v>
      </c>
      <c r="O54" s="3">
        <f t="shared" si="29"/>
        <v>0</v>
      </c>
      <c r="P54" s="3">
        <f t="shared" si="29"/>
        <v>0</v>
      </c>
      <c r="Q54" s="3">
        <f t="shared" si="29"/>
        <v>0</v>
      </c>
      <c r="R54" s="3">
        <f t="shared" si="29"/>
        <v>0</v>
      </c>
      <c r="S54" s="3">
        <f t="shared" si="29"/>
        <v>0</v>
      </c>
      <c r="T54" s="3">
        <f t="shared" si="29"/>
        <v>0</v>
      </c>
      <c r="U54" s="3">
        <f t="shared" si="29"/>
        <v>0</v>
      </c>
      <c r="V54" s="3">
        <f t="shared" si="29"/>
        <v>0</v>
      </c>
      <c r="W54" s="3">
        <f t="shared" si="29"/>
        <v>0</v>
      </c>
      <c r="X54" s="3">
        <f t="shared" si="29"/>
        <v>0</v>
      </c>
      <c r="Y54" s="3">
        <f t="shared" si="29"/>
        <v>0</v>
      </c>
      <c r="Z54" s="3">
        <f t="shared" si="29"/>
        <v>0</v>
      </c>
      <c r="AA54" s="3">
        <f t="shared" si="29"/>
        <v>0</v>
      </c>
      <c r="AB54" s="3">
        <f t="shared" si="29"/>
        <v>0</v>
      </c>
      <c r="AC54" s="3">
        <f t="shared" si="29"/>
        <v>0</v>
      </c>
      <c r="AD54" s="3">
        <f t="shared" si="29"/>
        <v>0</v>
      </c>
      <c r="AE54" s="3">
        <f t="shared" si="29"/>
        <v>0</v>
      </c>
      <c r="AF54" s="3">
        <f t="shared" si="29"/>
        <v>0</v>
      </c>
      <c r="AG54" s="3">
        <f t="shared" si="29"/>
        <v>0</v>
      </c>
      <c r="AH54" s="3">
        <f t="shared" si="29"/>
        <v>0</v>
      </c>
      <c r="AI54" s="3">
        <f t="shared" si="29"/>
        <v>0</v>
      </c>
      <c r="AJ54" s="3">
        <f t="shared" si="29"/>
        <v>0</v>
      </c>
      <c r="AK54" s="3">
        <f t="shared" si="29"/>
        <v>0</v>
      </c>
      <c r="AL54" s="3">
        <f t="shared" si="29"/>
        <v>0</v>
      </c>
      <c r="AM54" s="3">
        <f t="shared" si="29"/>
        <v>0</v>
      </c>
      <c r="AN54" s="3">
        <f t="shared" si="29"/>
        <v>0</v>
      </c>
      <c r="AO54" s="3">
        <f t="shared" si="29"/>
        <v>0</v>
      </c>
      <c r="AP54" s="3">
        <f t="shared" si="29"/>
        <v>0</v>
      </c>
      <c r="AQ54" s="3">
        <f t="shared" si="29"/>
        <v>0</v>
      </c>
      <c r="AR54" s="3">
        <f t="shared" si="29"/>
        <v>0</v>
      </c>
      <c r="AS54" s="3">
        <f t="shared" si="29"/>
        <v>0</v>
      </c>
      <c r="AT54" s="3">
        <f t="shared" si="29"/>
        <v>0</v>
      </c>
      <c r="AU54" s="3">
        <f t="shared" si="29"/>
        <v>0</v>
      </c>
      <c r="AV54" s="3">
        <f t="shared" si="29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20.699285000000017</v>
      </c>
      <c r="C63" s="19">
        <f t="shared" ref="C63:C64" si="37">B63/40</f>
        <v>0.51748212500000046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0.51748212500000002</v>
      </c>
      <c r="J63" s="17">
        <f t="shared" si="38"/>
        <v>0.51748212500000002</v>
      </c>
      <c r="K63" s="17">
        <f t="shared" si="38"/>
        <v>0.51748212500000002</v>
      </c>
      <c r="L63" s="17">
        <f t="shared" si="38"/>
        <v>0.51748212500000002</v>
      </c>
      <c r="M63" s="17">
        <f t="shared" si="38"/>
        <v>0.51748212500000002</v>
      </c>
      <c r="N63" s="17">
        <f t="shared" si="38"/>
        <v>0.51748212500000002</v>
      </c>
      <c r="O63" s="17">
        <f t="shared" si="38"/>
        <v>0.51748212500000002</v>
      </c>
      <c r="P63" s="17">
        <f t="shared" si="38"/>
        <v>0.51748212500000002</v>
      </c>
      <c r="Q63" s="17">
        <f t="shared" si="38"/>
        <v>0.51748212500000002</v>
      </c>
      <c r="R63" s="17">
        <f t="shared" si="38"/>
        <v>0.51748212500000002</v>
      </c>
      <c r="S63" s="17">
        <f t="shared" si="38"/>
        <v>0.51748212500000002</v>
      </c>
      <c r="T63" s="17">
        <f t="shared" si="38"/>
        <v>0.51748212500000002</v>
      </c>
      <c r="U63" s="17">
        <f t="shared" si="38"/>
        <v>0.51748212500000002</v>
      </c>
      <c r="V63" s="17">
        <f t="shared" si="38"/>
        <v>0.51748212500000002</v>
      </c>
      <c r="W63" s="17">
        <f t="shared" si="38"/>
        <v>0.51748212500000002</v>
      </c>
      <c r="X63" s="17">
        <f t="shared" si="38"/>
        <v>0.51748212500000002</v>
      </c>
      <c r="Y63" s="17">
        <f t="shared" si="38"/>
        <v>0.51748212500000002</v>
      </c>
      <c r="Z63" s="17">
        <f t="shared" si="38"/>
        <v>0.51748212500000002</v>
      </c>
      <c r="AA63" s="17">
        <f t="shared" si="38"/>
        <v>0.51748212500000002</v>
      </c>
      <c r="AB63" s="17">
        <f t="shared" si="38"/>
        <v>0.51748212500000002</v>
      </c>
      <c r="AC63" s="17">
        <f t="shared" si="38"/>
        <v>0.51748212500000002</v>
      </c>
      <c r="AD63" s="17">
        <f t="shared" si="38"/>
        <v>0.51748212500000002</v>
      </c>
      <c r="AE63" s="17">
        <f t="shared" si="38"/>
        <v>0.51748212500000002</v>
      </c>
      <c r="AF63" s="17">
        <f t="shared" si="38"/>
        <v>0.51748212500000002</v>
      </c>
      <c r="AG63" s="17">
        <f t="shared" si="38"/>
        <v>0.51748212500000002</v>
      </c>
      <c r="AH63" s="17">
        <f t="shared" si="38"/>
        <v>0.51748212500000002</v>
      </c>
      <c r="AI63" s="17">
        <f t="shared" si="38"/>
        <v>0.51748212500000002</v>
      </c>
      <c r="AJ63" s="17">
        <f t="shared" si="38"/>
        <v>0.51748212500000002</v>
      </c>
      <c r="AK63" s="17">
        <f t="shared" si="38"/>
        <v>0.51748212500000002</v>
      </c>
      <c r="AL63" s="17">
        <f t="shared" si="38"/>
        <v>0.51748212500000002</v>
      </c>
      <c r="AM63" s="17">
        <f t="shared" si="38"/>
        <v>0.51748212500000002</v>
      </c>
      <c r="AN63" s="17">
        <f t="shared" si="38"/>
        <v>0.51748212500000002</v>
      </c>
      <c r="AO63" s="17">
        <f t="shared" si="38"/>
        <v>0.51748212500000002</v>
      </c>
      <c r="AP63" s="17">
        <f t="shared" si="38"/>
        <v>0.51748212500000002</v>
      </c>
      <c r="AQ63" s="17">
        <f t="shared" si="38"/>
        <v>0.51748212500000002</v>
      </c>
      <c r="AR63" s="17">
        <f t="shared" si="38"/>
        <v>0.51748212500000002</v>
      </c>
      <c r="AS63" s="17">
        <f t="shared" si="38"/>
        <v>0.51748212500000002</v>
      </c>
      <c r="AT63" s="17">
        <f t="shared" si="38"/>
        <v>0.51748212500000002</v>
      </c>
      <c r="AU63" s="17">
        <f t="shared" si="38"/>
        <v>0.51748212500000002</v>
      </c>
      <c r="AV63" s="17">
        <f t="shared" si="38"/>
        <v>0.51748212500000002</v>
      </c>
    </row>
    <row r="64" spans="1:51" x14ac:dyDescent="0.25">
      <c r="A64" t="s">
        <v>30</v>
      </c>
      <c r="B64" s="17">
        <f t="shared" si="36"/>
        <v>14.851736987499981</v>
      </c>
      <c r="C64" s="19">
        <f t="shared" si="37"/>
        <v>0.37129342468749954</v>
      </c>
      <c r="D64" s="19"/>
      <c r="G64" s="17">
        <f t="shared" ref="G64:AV64" si="39">G24</f>
        <v>0</v>
      </c>
      <c r="H64" s="17">
        <f t="shared" si="39"/>
        <v>0</v>
      </c>
      <c r="I64" s="17">
        <f t="shared" si="39"/>
        <v>0.72447497500000002</v>
      </c>
      <c r="J64" s="17">
        <f t="shared" si="39"/>
        <v>0.70636310062500007</v>
      </c>
      <c r="K64" s="17">
        <f t="shared" si="39"/>
        <v>0.68825122625000001</v>
      </c>
      <c r="L64" s="17">
        <f t="shared" si="39"/>
        <v>0.67013935187499996</v>
      </c>
      <c r="M64" s="17">
        <f t="shared" si="39"/>
        <v>0.6520274774999999</v>
      </c>
      <c r="N64" s="17">
        <f t="shared" si="39"/>
        <v>0.63391560312499995</v>
      </c>
      <c r="O64" s="17">
        <f t="shared" si="39"/>
        <v>0.61580372874999989</v>
      </c>
      <c r="P64" s="17">
        <f t="shared" si="39"/>
        <v>0.59769185437499983</v>
      </c>
      <c r="Q64" s="17">
        <f t="shared" si="39"/>
        <v>0.57957997999999977</v>
      </c>
      <c r="R64" s="17">
        <f t="shared" si="39"/>
        <v>0.56146810562499982</v>
      </c>
      <c r="S64" s="17">
        <f t="shared" si="39"/>
        <v>0.54335623124999977</v>
      </c>
      <c r="T64" s="17">
        <f t="shared" si="39"/>
        <v>0.52524435687499971</v>
      </c>
      <c r="U64" s="17">
        <f t="shared" si="39"/>
        <v>0.50713248249999976</v>
      </c>
      <c r="V64" s="17">
        <f t="shared" si="39"/>
        <v>0.4890206081249997</v>
      </c>
      <c r="W64" s="17">
        <f t="shared" si="39"/>
        <v>0.47090873374999964</v>
      </c>
      <c r="X64" s="17">
        <f t="shared" si="39"/>
        <v>0.45279685937499964</v>
      </c>
      <c r="Y64" s="17">
        <f t="shared" si="39"/>
        <v>0.43468498499999958</v>
      </c>
      <c r="Z64" s="17">
        <f t="shared" si="39"/>
        <v>0.41657311062499958</v>
      </c>
      <c r="AA64" s="17">
        <f t="shared" si="39"/>
        <v>0.39846123624999952</v>
      </c>
      <c r="AB64" s="17">
        <f t="shared" si="39"/>
        <v>0.38034936187499951</v>
      </c>
      <c r="AC64" s="17">
        <f t="shared" si="39"/>
        <v>0.36223748749999946</v>
      </c>
      <c r="AD64" s="17">
        <f t="shared" si="39"/>
        <v>0.34412561312499945</v>
      </c>
      <c r="AE64" s="17">
        <f t="shared" si="39"/>
        <v>0.32601373874999939</v>
      </c>
      <c r="AF64" s="17">
        <f t="shared" si="39"/>
        <v>0.30790186437499939</v>
      </c>
      <c r="AG64" s="17">
        <f t="shared" si="39"/>
        <v>0.28978998999999933</v>
      </c>
      <c r="AH64" s="17">
        <f t="shared" si="39"/>
        <v>0.27167811562499933</v>
      </c>
      <c r="AI64" s="17">
        <f t="shared" si="39"/>
        <v>0.25356624124999938</v>
      </c>
      <c r="AJ64" s="17">
        <f t="shared" si="39"/>
        <v>0.23545436687499935</v>
      </c>
      <c r="AK64" s="17">
        <f t="shared" si="39"/>
        <v>0.21734249249999935</v>
      </c>
      <c r="AL64" s="17">
        <f t="shared" si="39"/>
        <v>0.19923061812499937</v>
      </c>
      <c r="AM64" s="17">
        <f t="shared" si="39"/>
        <v>0.18111874374999937</v>
      </c>
      <c r="AN64" s="17">
        <f t="shared" si="39"/>
        <v>0.16300686937499936</v>
      </c>
      <c r="AO64" s="17">
        <f t="shared" si="39"/>
        <v>0.14489499499999936</v>
      </c>
      <c r="AP64" s="17">
        <f t="shared" si="39"/>
        <v>0.12678312062499936</v>
      </c>
      <c r="AQ64" s="17">
        <f t="shared" si="39"/>
        <v>0.10867124624999937</v>
      </c>
      <c r="AR64" s="17">
        <f t="shared" si="39"/>
        <v>9.0559371874999364E-2</v>
      </c>
      <c r="AS64" s="17">
        <f t="shared" si="39"/>
        <v>7.2447497499999375E-2</v>
      </c>
      <c r="AT64" s="17">
        <f t="shared" si="39"/>
        <v>5.4335623124999372E-2</v>
      </c>
      <c r="AU64" s="17">
        <f t="shared" si="39"/>
        <v>3.6223748749999375E-2</v>
      </c>
      <c r="AV64" s="17">
        <f t="shared" si="39"/>
        <v>1.8111874374999372E-2</v>
      </c>
    </row>
    <row r="65" spans="1:48" s="1" customFormat="1" x14ac:dyDescent="0.25">
      <c r="A65" s="1" t="s">
        <v>31</v>
      </c>
      <c r="B65" s="3">
        <f>SUM(B63:B64)</f>
        <v>35.5510219875</v>
      </c>
      <c r="C65" s="3">
        <f>SUM(C63:C64)</f>
        <v>0.88877554968750005</v>
      </c>
      <c r="D65" s="19"/>
      <c r="G65" s="3">
        <f>G64+G63</f>
        <v>0</v>
      </c>
      <c r="H65" s="3">
        <f t="shared" ref="H65:AV65" si="40">H64+H63</f>
        <v>0</v>
      </c>
      <c r="I65" s="3">
        <f t="shared" si="40"/>
        <v>1.2419571</v>
      </c>
      <c r="J65" s="3">
        <f t="shared" si="40"/>
        <v>1.2238452256250001</v>
      </c>
      <c r="K65" s="3">
        <f t="shared" si="40"/>
        <v>1.2057333512500001</v>
      </c>
      <c r="L65" s="3">
        <f t="shared" si="40"/>
        <v>1.187621476875</v>
      </c>
      <c r="M65" s="3">
        <f t="shared" si="40"/>
        <v>1.1695096024999998</v>
      </c>
      <c r="N65" s="3">
        <f t="shared" si="40"/>
        <v>1.1513977281250001</v>
      </c>
      <c r="O65" s="3">
        <f t="shared" si="40"/>
        <v>1.1332858537499999</v>
      </c>
      <c r="P65" s="3">
        <f t="shared" si="40"/>
        <v>1.1151739793749997</v>
      </c>
      <c r="Q65" s="3">
        <f t="shared" si="40"/>
        <v>1.0970621049999998</v>
      </c>
      <c r="R65" s="3">
        <f t="shared" si="40"/>
        <v>1.0789502306249998</v>
      </c>
      <c r="S65" s="3">
        <f t="shared" si="40"/>
        <v>1.0608383562499997</v>
      </c>
      <c r="T65" s="3">
        <f t="shared" si="40"/>
        <v>1.0427264818749997</v>
      </c>
      <c r="U65" s="3">
        <f t="shared" si="40"/>
        <v>1.0246146074999998</v>
      </c>
      <c r="V65" s="3">
        <f t="shared" si="40"/>
        <v>1.0065027331249996</v>
      </c>
      <c r="W65" s="3">
        <f t="shared" si="40"/>
        <v>0.98839085874999966</v>
      </c>
      <c r="X65" s="3">
        <f t="shared" si="40"/>
        <v>0.97027898437499971</v>
      </c>
      <c r="Y65" s="3">
        <f t="shared" si="40"/>
        <v>0.95216710999999954</v>
      </c>
      <c r="Z65" s="3">
        <f t="shared" si="40"/>
        <v>0.93405523562499959</v>
      </c>
      <c r="AA65" s="3">
        <f t="shared" si="40"/>
        <v>0.91594336124999953</v>
      </c>
      <c r="AB65" s="3">
        <f t="shared" si="40"/>
        <v>0.89783148687499947</v>
      </c>
      <c r="AC65" s="3">
        <f t="shared" si="40"/>
        <v>0.87971961249999953</v>
      </c>
      <c r="AD65" s="3">
        <f t="shared" si="40"/>
        <v>0.86160773812499947</v>
      </c>
      <c r="AE65" s="3">
        <f t="shared" si="40"/>
        <v>0.84349586374999941</v>
      </c>
      <c r="AF65" s="3">
        <f t="shared" si="40"/>
        <v>0.82538398937499946</v>
      </c>
      <c r="AG65" s="3">
        <f t="shared" si="40"/>
        <v>0.80727211499999929</v>
      </c>
      <c r="AH65" s="3">
        <f t="shared" si="40"/>
        <v>0.78916024062499934</v>
      </c>
      <c r="AI65" s="3">
        <f t="shared" si="40"/>
        <v>0.7710483662499994</v>
      </c>
      <c r="AJ65" s="3">
        <f t="shared" si="40"/>
        <v>0.75293649187499934</v>
      </c>
      <c r="AK65" s="3">
        <f t="shared" si="40"/>
        <v>0.73482461749999939</v>
      </c>
      <c r="AL65" s="3">
        <f t="shared" si="40"/>
        <v>0.71671274312499933</v>
      </c>
      <c r="AM65" s="3">
        <f t="shared" si="40"/>
        <v>0.69860086874999938</v>
      </c>
      <c r="AN65" s="3">
        <f t="shared" si="40"/>
        <v>0.68048899437499943</v>
      </c>
      <c r="AO65" s="3">
        <f t="shared" si="40"/>
        <v>0.66237711999999938</v>
      </c>
      <c r="AP65" s="3">
        <f t="shared" si="40"/>
        <v>0.64426524562499932</v>
      </c>
      <c r="AQ65" s="3">
        <f t="shared" si="40"/>
        <v>0.62615337124999937</v>
      </c>
      <c r="AR65" s="3">
        <f t="shared" si="40"/>
        <v>0.60804149687499942</v>
      </c>
      <c r="AS65" s="3">
        <f t="shared" si="40"/>
        <v>0.58992962249999936</v>
      </c>
      <c r="AT65" s="3">
        <f t="shared" si="40"/>
        <v>0.57181774812499941</v>
      </c>
      <c r="AU65" s="3">
        <f t="shared" si="40"/>
        <v>0.55370587374999936</v>
      </c>
      <c r="AV65" s="3">
        <f t="shared" si="40"/>
        <v>0.53559399937499941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2.4061999999999988</v>
      </c>
      <c r="C67" s="19">
        <f t="shared" ref="C67:C69" si="42">B67/40</f>
        <v>6.0154999999999972E-2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6.0155E-2</v>
      </c>
      <c r="J67" s="17">
        <f t="shared" si="43"/>
        <v>6.0155E-2</v>
      </c>
      <c r="K67" s="17">
        <f t="shared" si="43"/>
        <v>6.0155E-2</v>
      </c>
      <c r="L67" s="17">
        <f t="shared" si="43"/>
        <v>6.0155E-2</v>
      </c>
      <c r="M67" s="17">
        <f t="shared" si="43"/>
        <v>6.0155E-2</v>
      </c>
      <c r="N67" s="17">
        <f t="shared" si="43"/>
        <v>6.0155E-2</v>
      </c>
      <c r="O67" s="17">
        <f t="shared" si="43"/>
        <v>6.0155E-2</v>
      </c>
      <c r="P67" s="17">
        <f t="shared" si="43"/>
        <v>6.0155E-2</v>
      </c>
      <c r="Q67" s="17">
        <f t="shared" si="43"/>
        <v>6.0155E-2</v>
      </c>
      <c r="R67" s="17">
        <f t="shared" si="43"/>
        <v>6.0155E-2</v>
      </c>
      <c r="S67" s="17">
        <f t="shared" si="43"/>
        <v>6.0155E-2</v>
      </c>
      <c r="T67" s="17">
        <f t="shared" si="43"/>
        <v>6.0155E-2</v>
      </c>
      <c r="U67" s="17">
        <f t="shared" si="43"/>
        <v>6.0155E-2</v>
      </c>
      <c r="V67" s="17">
        <f t="shared" si="43"/>
        <v>6.0155E-2</v>
      </c>
      <c r="W67" s="17">
        <f t="shared" si="43"/>
        <v>6.0155E-2</v>
      </c>
      <c r="X67" s="17">
        <f t="shared" si="43"/>
        <v>6.0155E-2</v>
      </c>
      <c r="Y67" s="17">
        <f t="shared" si="43"/>
        <v>6.0155E-2</v>
      </c>
      <c r="Z67" s="17">
        <f t="shared" si="43"/>
        <v>6.0155E-2</v>
      </c>
      <c r="AA67" s="17">
        <f t="shared" si="43"/>
        <v>6.0155E-2</v>
      </c>
      <c r="AB67" s="17">
        <f t="shared" si="43"/>
        <v>6.0155E-2</v>
      </c>
      <c r="AC67" s="17">
        <f t="shared" si="43"/>
        <v>6.0155E-2</v>
      </c>
      <c r="AD67" s="17">
        <f t="shared" si="43"/>
        <v>6.0155E-2</v>
      </c>
      <c r="AE67" s="17">
        <f t="shared" si="43"/>
        <v>6.0155E-2</v>
      </c>
      <c r="AF67" s="17">
        <f t="shared" si="43"/>
        <v>6.0155E-2</v>
      </c>
      <c r="AG67" s="17">
        <f t="shared" si="43"/>
        <v>6.0155E-2</v>
      </c>
      <c r="AH67" s="17">
        <f t="shared" si="43"/>
        <v>6.0155E-2</v>
      </c>
      <c r="AI67" s="17">
        <f t="shared" si="43"/>
        <v>6.0155E-2</v>
      </c>
      <c r="AJ67" s="17">
        <f t="shared" si="43"/>
        <v>6.0155E-2</v>
      </c>
      <c r="AK67" s="17">
        <f t="shared" si="43"/>
        <v>6.0155E-2</v>
      </c>
      <c r="AL67" s="17">
        <f t="shared" si="43"/>
        <v>6.0155E-2</v>
      </c>
      <c r="AM67" s="17">
        <f t="shared" si="43"/>
        <v>6.0155E-2</v>
      </c>
      <c r="AN67" s="17">
        <f t="shared" si="43"/>
        <v>6.0155E-2</v>
      </c>
      <c r="AO67" s="17">
        <f t="shared" si="43"/>
        <v>6.0155E-2</v>
      </c>
      <c r="AP67" s="17">
        <f t="shared" si="43"/>
        <v>6.0155E-2</v>
      </c>
      <c r="AQ67" s="17">
        <f t="shared" si="43"/>
        <v>6.0155E-2</v>
      </c>
      <c r="AR67" s="17">
        <f t="shared" si="43"/>
        <v>6.0155E-2</v>
      </c>
      <c r="AS67" s="17">
        <f t="shared" si="43"/>
        <v>6.0155E-2</v>
      </c>
      <c r="AT67" s="17">
        <f t="shared" si="43"/>
        <v>6.0155E-2</v>
      </c>
      <c r="AU67" s="17">
        <f t="shared" si="43"/>
        <v>6.0155E-2</v>
      </c>
      <c r="AV67" s="17">
        <f t="shared" si="43"/>
        <v>6.0155E-2</v>
      </c>
    </row>
    <row r="68" spans="1:48" x14ac:dyDescent="0.25">
      <c r="A68" t="s">
        <v>20</v>
      </c>
      <c r="B68" s="17">
        <f t="shared" si="41"/>
        <v>11.647200000000003</v>
      </c>
      <c r="C68" s="19">
        <f t="shared" si="42"/>
        <v>0.29118000000000011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0.29117999999999999</v>
      </c>
      <c r="J68" s="17">
        <f t="shared" si="44"/>
        <v>0.29117999999999999</v>
      </c>
      <c r="K68" s="17">
        <f t="shared" si="44"/>
        <v>0.29117999999999999</v>
      </c>
      <c r="L68" s="17">
        <f t="shared" si="44"/>
        <v>0.29117999999999999</v>
      </c>
      <c r="M68" s="17">
        <f t="shared" si="44"/>
        <v>0.29117999999999999</v>
      </c>
      <c r="N68" s="17">
        <f t="shared" si="44"/>
        <v>0.29117999999999999</v>
      </c>
      <c r="O68" s="17">
        <f t="shared" si="44"/>
        <v>0.29117999999999999</v>
      </c>
      <c r="P68" s="17">
        <f t="shared" si="44"/>
        <v>0.29117999999999999</v>
      </c>
      <c r="Q68" s="17">
        <f t="shared" si="44"/>
        <v>0.29117999999999999</v>
      </c>
      <c r="R68" s="17">
        <f t="shared" si="44"/>
        <v>0.29117999999999999</v>
      </c>
      <c r="S68" s="17">
        <f t="shared" si="44"/>
        <v>0.29117999999999999</v>
      </c>
      <c r="T68" s="17">
        <f t="shared" si="44"/>
        <v>0.29117999999999999</v>
      </c>
      <c r="U68" s="17">
        <f t="shared" si="44"/>
        <v>0.29117999999999999</v>
      </c>
      <c r="V68" s="17">
        <f t="shared" si="44"/>
        <v>0.29117999999999999</v>
      </c>
      <c r="W68" s="17">
        <f t="shared" si="43"/>
        <v>0.29117999999999999</v>
      </c>
      <c r="X68" s="17">
        <f t="shared" si="43"/>
        <v>0.29117999999999999</v>
      </c>
      <c r="Y68" s="17">
        <f t="shared" si="43"/>
        <v>0.29117999999999999</v>
      </c>
      <c r="Z68" s="17">
        <f t="shared" si="43"/>
        <v>0.29117999999999999</v>
      </c>
      <c r="AA68" s="17">
        <f t="shared" si="43"/>
        <v>0.29117999999999999</v>
      </c>
      <c r="AB68" s="17">
        <f t="shared" si="43"/>
        <v>0.29117999999999999</v>
      </c>
      <c r="AC68" s="17">
        <f t="shared" si="43"/>
        <v>0.29117999999999999</v>
      </c>
      <c r="AD68" s="17">
        <f t="shared" si="43"/>
        <v>0.29117999999999999</v>
      </c>
      <c r="AE68" s="17">
        <f t="shared" si="43"/>
        <v>0.29117999999999999</v>
      </c>
      <c r="AF68" s="17">
        <f t="shared" si="43"/>
        <v>0.29117999999999999</v>
      </c>
      <c r="AG68" s="17">
        <f t="shared" si="43"/>
        <v>0.29117999999999999</v>
      </c>
      <c r="AH68" s="17">
        <f t="shared" si="43"/>
        <v>0.29117999999999999</v>
      </c>
      <c r="AI68" s="17">
        <f t="shared" si="43"/>
        <v>0.29117999999999999</v>
      </c>
      <c r="AJ68" s="17">
        <f t="shared" si="43"/>
        <v>0.29117999999999999</v>
      </c>
      <c r="AK68" s="17">
        <f t="shared" si="43"/>
        <v>0.29117999999999999</v>
      </c>
      <c r="AL68" s="17">
        <f t="shared" si="43"/>
        <v>0.29117999999999999</v>
      </c>
      <c r="AM68" s="17">
        <f t="shared" si="43"/>
        <v>0.29117999999999999</v>
      </c>
      <c r="AN68" s="17">
        <f t="shared" si="43"/>
        <v>0.29117999999999999</v>
      </c>
      <c r="AO68" s="17">
        <f t="shared" si="43"/>
        <v>0.29117999999999999</v>
      </c>
      <c r="AP68" s="17">
        <f t="shared" si="43"/>
        <v>0.29117999999999999</v>
      </c>
      <c r="AQ68" s="17">
        <f t="shared" si="43"/>
        <v>0.29117999999999999</v>
      </c>
      <c r="AR68" s="17">
        <f t="shared" si="43"/>
        <v>0.29117999999999999</v>
      </c>
      <c r="AS68" s="17">
        <f t="shared" si="43"/>
        <v>0.29117999999999999</v>
      </c>
      <c r="AT68" s="17">
        <f t="shared" si="43"/>
        <v>0.29117999999999999</v>
      </c>
      <c r="AU68" s="17">
        <f t="shared" si="43"/>
        <v>0.29117999999999999</v>
      </c>
      <c r="AV68" s="17">
        <f t="shared" si="43"/>
        <v>0.29117999999999999</v>
      </c>
    </row>
    <row r="69" spans="1:48" x14ac:dyDescent="0.25">
      <c r="A69" t="s">
        <v>32</v>
      </c>
      <c r="B69" s="17">
        <f t="shared" si="41"/>
        <v>8.4955199999999955</v>
      </c>
      <c r="C69" s="19">
        <f t="shared" si="42"/>
        <v>0.21238799999999988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0.21238799999999999</v>
      </c>
      <c r="J69" s="17">
        <f t="shared" si="44"/>
        <v>0.21238799999999999</v>
      </c>
      <c r="K69" s="17">
        <f t="shared" si="44"/>
        <v>0.21238799999999999</v>
      </c>
      <c r="L69" s="17">
        <f t="shared" si="44"/>
        <v>0.21238799999999999</v>
      </c>
      <c r="M69" s="17">
        <f t="shared" si="44"/>
        <v>0.21238799999999999</v>
      </c>
      <c r="N69" s="17">
        <f t="shared" si="44"/>
        <v>0.21238799999999999</v>
      </c>
      <c r="O69" s="17">
        <f t="shared" si="44"/>
        <v>0.21238799999999999</v>
      </c>
      <c r="P69" s="17">
        <f t="shared" si="44"/>
        <v>0.21238799999999999</v>
      </c>
      <c r="Q69" s="17">
        <f t="shared" si="44"/>
        <v>0.21238799999999999</v>
      </c>
      <c r="R69" s="17">
        <f t="shared" si="44"/>
        <v>0.21238799999999999</v>
      </c>
      <c r="S69" s="17">
        <f t="shared" si="44"/>
        <v>0.21238799999999999</v>
      </c>
      <c r="T69" s="17">
        <f t="shared" si="44"/>
        <v>0.21238799999999999</v>
      </c>
      <c r="U69" s="17">
        <f t="shared" si="44"/>
        <v>0.21238799999999999</v>
      </c>
      <c r="V69" s="17">
        <f t="shared" si="44"/>
        <v>0.21238799999999999</v>
      </c>
      <c r="W69" s="17">
        <f t="shared" si="43"/>
        <v>0.21238799999999999</v>
      </c>
      <c r="X69" s="17">
        <f t="shared" si="43"/>
        <v>0.21238799999999999</v>
      </c>
      <c r="Y69" s="17">
        <f t="shared" si="43"/>
        <v>0.21238799999999999</v>
      </c>
      <c r="Z69" s="17">
        <f t="shared" si="43"/>
        <v>0.21238799999999999</v>
      </c>
      <c r="AA69" s="17">
        <f t="shared" si="43"/>
        <v>0.21238799999999999</v>
      </c>
      <c r="AB69" s="17">
        <f t="shared" si="43"/>
        <v>0.21238799999999999</v>
      </c>
      <c r="AC69" s="17">
        <f t="shared" si="43"/>
        <v>0.21238799999999999</v>
      </c>
      <c r="AD69" s="17">
        <f t="shared" si="43"/>
        <v>0.21238799999999999</v>
      </c>
      <c r="AE69" s="17">
        <f t="shared" si="43"/>
        <v>0.21238799999999999</v>
      </c>
      <c r="AF69" s="17">
        <f t="shared" si="43"/>
        <v>0.21238799999999999</v>
      </c>
      <c r="AG69" s="17">
        <f t="shared" si="43"/>
        <v>0.21238799999999999</v>
      </c>
      <c r="AH69" s="17">
        <f t="shared" si="43"/>
        <v>0.21238799999999999</v>
      </c>
      <c r="AI69" s="17">
        <f t="shared" si="43"/>
        <v>0.21238799999999999</v>
      </c>
      <c r="AJ69" s="17">
        <f t="shared" si="43"/>
        <v>0.21238799999999999</v>
      </c>
      <c r="AK69" s="17">
        <f t="shared" si="43"/>
        <v>0.21238799999999999</v>
      </c>
      <c r="AL69" s="17">
        <f t="shared" si="43"/>
        <v>0.21238799999999999</v>
      </c>
      <c r="AM69" s="17">
        <f t="shared" si="43"/>
        <v>0.21238799999999999</v>
      </c>
      <c r="AN69" s="17">
        <f t="shared" si="43"/>
        <v>0.21238799999999999</v>
      </c>
      <c r="AO69" s="17">
        <f t="shared" si="43"/>
        <v>0.21238799999999999</v>
      </c>
      <c r="AP69" s="17">
        <f t="shared" si="43"/>
        <v>0.21238799999999999</v>
      </c>
      <c r="AQ69" s="17">
        <f t="shared" si="43"/>
        <v>0.21238799999999999</v>
      </c>
      <c r="AR69" s="17">
        <f t="shared" si="43"/>
        <v>0.21238799999999999</v>
      </c>
      <c r="AS69" s="17">
        <f t="shared" si="43"/>
        <v>0.21238799999999999</v>
      </c>
      <c r="AT69" s="17">
        <f t="shared" si="43"/>
        <v>0.21238799999999999</v>
      </c>
      <c r="AU69" s="17">
        <f t="shared" si="43"/>
        <v>0.21238799999999999</v>
      </c>
      <c r="AV69" s="17">
        <f t="shared" si="43"/>
        <v>0.21238799999999999</v>
      </c>
    </row>
    <row r="70" spans="1:48" s="1" customFormat="1" x14ac:dyDescent="0.25">
      <c r="A70" s="1" t="s">
        <v>33</v>
      </c>
      <c r="B70" s="3">
        <f>SUM(B67:B69)</f>
        <v>22.548919999999995</v>
      </c>
      <c r="C70" s="3">
        <f>SUM(C67:C69)</f>
        <v>0.56372299999999997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0.56372299999999997</v>
      </c>
      <c r="J70" s="3">
        <f t="shared" si="45"/>
        <v>0.56372299999999997</v>
      </c>
      <c r="K70" s="3">
        <f t="shared" si="45"/>
        <v>0.56372299999999997</v>
      </c>
      <c r="L70" s="3">
        <f t="shared" si="45"/>
        <v>0.56372299999999997</v>
      </c>
      <c r="M70" s="3">
        <f t="shared" si="45"/>
        <v>0.56372299999999997</v>
      </c>
      <c r="N70" s="3">
        <f t="shared" si="45"/>
        <v>0.56372299999999997</v>
      </c>
      <c r="O70" s="3">
        <f t="shared" si="45"/>
        <v>0.56372299999999997</v>
      </c>
      <c r="P70" s="3">
        <f t="shared" si="45"/>
        <v>0.56372299999999997</v>
      </c>
      <c r="Q70" s="3">
        <f t="shared" si="45"/>
        <v>0.56372299999999997</v>
      </c>
      <c r="R70" s="3">
        <f t="shared" si="45"/>
        <v>0.56372299999999997</v>
      </c>
      <c r="S70" s="3">
        <f t="shared" si="45"/>
        <v>0.56372299999999997</v>
      </c>
      <c r="T70" s="3">
        <f t="shared" si="45"/>
        <v>0.56372299999999997</v>
      </c>
      <c r="U70" s="3">
        <f t="shared" si="45"/>
        <v>0.56372299999999997</v>
      </c>
      <c r="V70" s="3">
        <f t="shared" si="45"/>
        <v>0.56372299999999997</v>
      </c>
      <c r="W70" s="3">
        <f t="shared" si="45"/>
        <v>0.56372299999999997</v>
      </c>
      <c r="X70" s="3">
        <f t="shared" si="45"/>
        <v>0.56372299999999997</v>
      </c>
      <c r="Y70" s="3">
        <f t="shared" si="45"/>
        <v>0.56372299999999997</v>
      </c>
      <c r="Z70" s="3">
        <f t="shared" si="45"/>
        <v>0.56372299999999997</v>
      </c>
      <c r="AA70" s="3">
        <f t="shared" si="45"/>
        <v>0.56372299999999997</v>
      </c>
      <c r="AB70" s="3">
        <f t="shared" si="45"/>
        <v>0.56372299999999997</v>
      </c>
      <c r="AC70" s="3">
        <f t="shared" si="45"/>
        <v>0.56372299999999997</v>
      </c>
      <c r="AD70" s="3">
        <f t="shared" si="45"/>
        <v>0.56372299999999997</v>
      </c>
      <c r="AE70" s="3">
        <f t="shared" si="45"/>
        <v>0.56372299999999997</v>
      </c>
      <c r="AF70" s="3">
        <f t="shared" si="45"/>
        <v>0.56372299999999997</v>
      </c>
      <c r="AG70" s="3">
        <f t="shared" si="45"/>
        <v>0.56372299999999997</v>
      </c>
      <c r="AH70" s="3">
        <f t="shared" si="45"/>
        <v>0.56372299999999997</v>
      </c>
      <c r="AI70" s="3">
        <f t="shared" si="45"/>
        <v>0.56372299999999997</v>
      </c>
      <c r="AJ70" s="3">
        <f t="shared" si="45"/>
        <v>0.56372299999999997</v>
      </c>
      <c r="AK70" s="3">
        <f t="shared" si="45"/>
        <v>0.56372299999999997</v>
      </c>
      <c r="AL70" s="3">
        <f t="shared" si="45"/>
        <v>0.56372299999999997</v>
      </c>
      <c r="AM70" s="3">
        <f t="shared" si="45"/>
        <v>0.56372299999999997</v>
      </c>
      <c r="AN70" s="3">
        <f t="shared" si="45"/>
        <v>0.56372299999999997</v>
      </c>
      <c r="AO70" s="3">
        <f t="shared" si="45"/>
        <v>0.56372299999999997</v>
      </c>
      <c r="AP70" s="3">
        <f t="shared" si="45"/>
        <v>0.56372299999999997</v>
      </c>
      <c r="AQ70" s="3">
        <f t="shared" si="45"/>
        <v>0.56372299999999997</v>
      </c>
      <c r="AR70" s="3">
        <f t="shared" si="45"/>
        <v>0.56372299999999997</v>
      </c>
      <c r="AS70" s="3">
        <f t="shared" si="45"/>
        <v>0.56372299999999997</v>
      </c>
      <c r="AT70" s="3">
        <f t="shared" si="45"/>
        <v>0.56372299999999997</v>
      </c>
      <c r="AU70" s="3">
        <f t="shared" si="45"/>
        <v>0.56372299999999997</v>
      </c>
      <c r="AV70" s="3">
        <f t="shared" si="45"/>
        <v>0.56372299999999997</v>
      </c>
    </row>
    <row r="72" spans="1:48" x14ac:dyDescent="0.25">
      <c r="A72" s="1" t="s">
        <v>34</v>
      </c>
      <c r="B72" s="17">
        <f>B70+B65</f>
        <v>58.099941987499996</v>
      </c>
      <c r="C72" s="17">
        <f>C70+C65</f>
        <v>1.4524985496875</v>
      </c>
      <c r="G72" s="17">
        <f>G70+G65</f>
        <v>0</v>
      </c>
      <c r="H72" s="17">
        <f t="shared" ref="H72:AV72" si="46">H70+H65</f>
        <v>0</v>
      </c>
      <c r="I72" s="17">
        <f t="shared" si="46"/>
        <v>1.8056801</v>
      </c>
      <c r="J72" s="17">
        <f t="shared" si="46"/>
        <v>1.7875682256250001</v>
      </c>
      <c r="K72" s="17">
        <f t="shared" si="46"/>
        <v>1.7694563512500001</v>
      </c>
      <c r="L72" s="17">
        <f t="shared" si="46"/>
        <v>1.7513444768749999</v>
      </c>
      <c r="M72" s="17">
        <f t="shared" si="46"/>
        <v>1.7332326024999998</v>
      </c>
      <c r="N72" s="17">
        <f t="shared" si="46"/>
        <v>1.715120728125</v>
      </c>
      <c r="O72" s="17">
        <f t="shared" si="46"/>
        <v>1.6970088537499999</v>
      </c>
      <c r="P72" s="17">
        <f t="shared" si="46"/>
        <v>1.6788969793749997</v>
      </c>
      <c r="Q72" s="17">
        <f t="shared" si="46"/>
        <v>1.6607851049999998</v>
      </c>
      <c r="R72" s="17">
        <f t="shared" si="46"/>
        <v>1.6426732306249998</v>
      </c>
      <c r="S72" s="17">
        <f t="shared" si="46"/>
        <v>1.6245613562499996</v>
      </c>
      <c r="T72" s="17">
        <f t="shared" si="46"/>
        <v>1.6064494818749997</v>
      </c>
      <c r="U72" s="17">
        <f t="shared" si="46"/>
        <v>1.5883376074999997</v>
      </c>
      <c r="V72" s="17">
        <f t="shared" si="46"/>
        <v>1.5702257331249996</v>
      </c>
      <c r="W72" s="17">
        <f t="shared" si="46"/>
        <v>1.5521138587499996</v>
      </c>
      <c r="X72" s="17">
        <f t="shared" si="46"/>
        <v>1.5340019843749997</v>
      </c>
      <c r="Y72" s="17">
        <f t="shared" si="46"/>
        <v>1.5158901099999995</v>
      </c>
      <c r="Z72" s="17">
        <f t="shared" si="46"/>
        <v>1.4977782356249996</v>
      </c>
      <c r="AA72" s="17">
        <f t="shared" si="46"/>
        <v>1.4796663612499996</v>
      </c>
      <c r="AB72" s="17">
        <f t="shared" si="46"/>
        <v>1.4615544868749994</v>
      </c>
      <c r="AC72" s="17">
        <f t="shared" si="46"/>
        <v>1.4434426124999995</v>
      </c>
      <c r="AD72" s="17">
        <f t="shared" si="46"/>
        <v>1.4253307381249996</v>
      </c>
      <c r="AE72" s="17">
        <f t="shared" si="46"/>
        <v>1.4072188637499994</v>
      </c>
      <c r="AF72" s="17">
        <f t="shared" si="46"/>
        <v>1.3891069893749994</v>
      </c>
      <c r="AG72" s="17">
        <f t="shared" si="46"/>
        <v>1.3709951149999993</v>
      </c>
      <c r="AH72" s="17">
        <f t="shared" si="46"/>
        <v>1.3528832406249993</v>
      </c>
      <c r="AI72" s="17">
        <f t="shared" si="46"/>
        <v>1.3347713662499994</v>
      </c>
      <c r="AJ72" s="17">
        <f t="shared" si="46"/>
        <v>1.3166594918749994</v>
      </c>
      <c r="AK72" s="17">
        <f t="shared" si="46"/>
        <v>1.2985476174999993</v>
      </c>
      <c r="AL72" s="17">
        <f t="shared" si="46"/>
        <v>1.2804357431249993</v>
      </c>
      <c r="AM72" s="17">
        <f t="shared" si="46"/>
        <v>1.2623238687499994</v>
      </c>
      <c r="AN72" s="17">
        <f t="shared" si="46"/>
        <v>1.2442119943749994</v>
      </c>
      <c r="AO72" s="17">
        <f t="shared" si="46"/>
        <v>1.2261001199999995</v>
      </c>
      <c r="AP72" s="17">
        <f t="shared" si="46"/>
        <v>1.2079882456249993</v>
      </c>
      <c r="AQ72" s="17">
        <f t="shared" si="46"/>
        <v>1.1898763712499993</v>
      </c>
      <c r="AR72" s="17">
        <f t="shared" si="46"/>
        <v>1.1717644968749994</v>
      </c>
      <c r="AS72" s="17">
        <f t="shared" si="46"/>
        <v>1.1536526224999992</v>
      </c>
      <c r="AT72" s="17">
        <f t="shared" si="46"/>
        <v>1.1355407481249995</v>
      </c>
      <c r="AU72" s="17">
        <f t="shared" si="46"/>
        <v>1.1174288737499993</v>
      </c>
      <c r="AV72" s="17">
        <f t="shared" si="46"/>
        <v>1.0993169993749994</v>
      </c>
    </row>
    <row r="74" spans="1:48" x14ac:dyDescent="0.25">
      <c r="A74" t="s">
        <v>35</v>
      </c>
      <c r="B74" s="17">
        <f t="shared" ref="B74" si="47">SUM(G74:AV74)</f>
        <v>0</v>
      </c>
      <c r="C74" s="19">
        <f>B74/40</f>
        <v>0</v>
      </c>
      <c r="G74">
        <f>-G54</f>
        <v>0</v>
      </c>
      <c r="H74">
        <f t="shared" ref="H74" si="48">-H54</f>
        <v>0</v>
      </c>
      <c r="I74" s="17">
        <f>I54</f>
        <v>0</v>
      </c>
      <c r="J74" s="17">
        <f t="shared" ref="J74:AV74" si="49">J54</f>
        <v>0</v>
      </c>
      <c r="K74" s="17">
        <f t="shared" si="49"/>
        <v>0</v>
      </c>
      <c r="L74" s="17">
        <f t="shared" si="49"/>
        <v>0</v>
      </c>
      <c r="M74" s="17">
        <f t="shared" si="49"/>
        <v>0</v>
      </c>
      <c r="N74" s="17">
        <f t="shared" si="49"/>
        <v>0</v>
      </c>
      <c r="O74" s="17">
        <f t="shared" si="49"/>
        <v>0</v>
      </c>
      <c r="P74" s="17">
        <f t="shared" si="49"/>
        <v>0</v>
      </c>
      <c r="Q74" s="17">
        <f t="shared" si="49"/>
        <v>0</v>
      </c>
      <c r="R74" s="17">
        <f t="shared" si="49"/>
        <v>0</v>
      </c>
      <c r="S74" s="17">
        <f t="shared" si="49"/>
        <v>0</v>
      </c>
      <c r="T74" s="17">
        <f t="shared" si="49"/>
        <v>0</v>
      </c>
      <c r="U74" s="17">
        <f t="shared" si="49"/>
        <v>0</v>
      </c>
      <c r="V74" s="17">
        <f t="shared" si="49"/>
        <v>0</v>
      </c>
      <c r="W74" s="17">
        <f t="shared" si="49"/>
        <v>0</v>
      </c>
      <c r="X74" s="17">
        <f t="shared" si="49"/>
        <v>0</v>
      </c>
      <c r="Y74" s="17">
        <f t="shared" si="49"/>
        <v>0</v>
      </c>
      <c r="Z74" s="17">
        <f t="shared" si="49"/>
        <v>0</v>
      </c>
      <c r="AA74" s="17">
        <f t="shared" si="49"/>
        <v>0</v>
      </c>
      <c r="AB74" s="17">
        <f t="shared" si="49"/>
        <v>0</v>
      </c>
      <c r="AC74" s="17">
        <f t="shared" si="49"/>
        <v>0</v>
      </c>
      <c r="AD74" s="17">
        <f t="shared" si="49"/>
        <v>0</v>
      </c>
      <c r="AE74" s="17">
        <f t="shared" si="49"/>
        <v>0</v>
      </c>
      <c r="AF74" s="17">
        <f t="shared" si="49"/>
        <v>0</v>
      </c>
      <c r="AG74" s="17">
        <f t="shared" si="49"/>
        <v>0</v>
      </c>
      <c r="AH74" s="17">
        <f t="shared" si="49"/>
        <v>0</v>
      </c>
      <c r="AI74" s="17">
        <f t="shared" si="49"/>
        <v>0</v>
      </c>
      <c r="AJ74" s="17">
        <f t="shared" si="49"/>
        <v>0</v>
      </c>
      <c r="AK74" s="17">
        <f t="shared" si="49"/>
        <v>0</v>
      </c>
      <c r="AL74" s="17">
        <f t="shared" si="49"/>
        <v>0</v>
      </c>
      <c r="AM74" s="17">
        <f t="shared" si="49"/>
        <v>0</v>
      </c>
      <c r="AN74" s="17">
        <f t="shared" si="49"/>
        <v>0</v>
      </c>
      <c r="AO74" s="17">
        <f t="shared" si="49"/>
        <v>0</v>
      </c>
      <c r="AP74" s="17">
        <f t="shared" si="49"/>
        <v>0</v>
      </c>
      <c r="AQ74" s="17">
        <f t="shared" si="49"/>
        <v>0</v>
      </c>
      <c r="AR74" s="17">
        <f t="shared" si="49"/>
        <v>0</v>
      </c>
      <c r="AS74" s="17">
        <f t="shared" si="49"/>
        <v>0</v>
      </c>
      <c r="AT74" s="17">
        <f t="shared" si="49"/>
        <v>0</v>
      </c>
      <c r="AU74" s="17">
        <f t="shared" si="49"/>
        <v>0</v>
      </c>
      <c r="AV74" s="17">
        <f t="shared" si="49"/>
        <v>0</v>
      </c>
    </row>
    <row r="76" spans="1:48" s="1" customFormat="1" x14ac:dyDescent="0.25">
      <c r="A76" s="1" t="s">
        <v>22</v>
      </c>
      <c r="B76" s="3">
        <f>B74+B72</f>
        <v>58.099941987499996</v>
      </c>
      <c r="C76" s="13">
        <f>C74+C72</f>
        <v>1.4524985496875</v>
      </c>
      <c r="G76" s="3">
        <f>G74+G72</f>
        <v>0</v>
      </c>
      <c r="H76" s="3">
        <f t="shared" ref="H76:AV76" si="50">H74+H72</f>
        <v>0</v>
      </c>
      <c r="I76" s="3">
        <f t="shared" si="50"/>
        <v>1.8056801</v>
      </c>
      <c r="J76" s="3">
        <f t="shared" si="50"/>
        <v>1.7875682256250001</v>
      </c>
      <c r="K76" s="3">
        <f t="shared" si="50"/>
        <v>1.7694563512500001</v>
      </c>
      <c r="L76" s="3">
        <f t="shared" si="50"/>
        <v>1.7513444768749999</v>
      </c>
      <c r="M76" s="3">
        <f t="shared" si="50"/>
        <v>1.7332326024999998</v>
      </c>
      <c r="N76" s="3">
        <f t="shared" si="50"/>
        <v>1.715120728125</v>
      </c>
      <c r="O76" s="3">
        <f t="shared" si="50"/>
        <v>1.6970088537499999</v>
      </c>
      <c r="P76" s="3">
        <f t="shared" si="50"/>
        <v>1.6788969793749997</v>
      </c>
      <c r="Q76" s="3">
        <f t="shared" si="50"/>
        <v>1.6607851049999998</v>
      </c>
      <c r="R76" s="3">
        <f t="shared" si="50"/>
        <v>1.6426732306249998</v>
      </c>
      <c r="S76" s="3">
        <f t="shared" si="50"/>
        <v>1.6245613562499996</v>
      </c>
      <c r="T76" s="3">
        <f t="shared" si="50"/>
        <v>1.6064494818749997</v>
      </c>
      <c r="U76" s="3">
        <f t="shared" si="50"/>
        <v>1.5883376074999997</v>
      </c>
      <c r="V76" s="3">
        <f t="shared" si="50"/>
        <v>1.5702257331249996</v>
      </c>
      <c r="W76" s="3">
        <f t="shared" si="50"/>
        <v>1.5521138587499996</v>
      </c>
      <c r="X76" s="3">
        <f t="shared" si="50"/>
        <v>1.5340019843749997</v>
      </c>
      <c r="Y76" s="3">
        <f t="shared" si="50"/>
        <v>1.5158901099999995</v>
      </c>
      <c r="Z76" s="3">
        <f t="shared" si="50"/>
        <v>1.4977782356249996</v>
      </c>
      <c r="AA76" s="3">
        <f t="shared" si="50"/>
        <v>1.4796663612499996</v>
      </c>
      <c r="AB76" s="3">
        <f t="shared" si="50"/>
        <v>1.4615544868749994</v>
      </c>
      <c r="AC76" s="3">
        <f t="shared" si="50"/>
        <v>1.4434426124999995</v>
      </c>
      <c r="AD76" s="3">
        <f t="shared" si="50"/>
        <v>1.4253307381249996</v>
      </c>
      <c r="AE76" s="3">
        <f t="shared" si="50"/>
        <v>1.4072188637499994</v>
      </c>
      <c r="AF76" s="3">
        <f t="shared" si="50"/>
        <v>1.3891069893749994</v>
      </c>
      <c r="AG76" s="3">
        <f t="shared" si="50"/>
        <v>1.3709951149999993</v>
      </c>
      <c r="AH76" s="3">
        <f t="shared" si="50"/>
        <v>1.3528832406249993</v>
      </c>
      <c r="AI76" s="3">
        <f t="shared" si="50"/>
        <v>1.3347713662499994</v>
      </c>
      <c r="AJ76" s="3">
        <f t="shared" si="50"/>
        <v>1.3166594918749994</v>
      </c>
      <c r="AK76" s="3">
        <f t="shared" si="50"/>
        <v>1.2985476174999993</v>
      </c>
      <c r="AL76" s="3">
        <f t="shared" si="50"/>
        <v>1.2804357431249993</v>
      </c>
      <c r="AM76" s="3">
        <f t="shared" si="50"/>
        <v>1.2623238687499994</v>
      </c>
      <c r="AN76" s="3">
        <f t="shared" si="50"/>
        <v>1.2442119943749994</v>
      </c>
      <c r="AO76" s="3">
        <f t="shared" si="50"/>
        <v>1.2261001199999995</v>
      </c>
      <c r="AP76" s="3">
        <f t="shared" si="50"/>
        <v>1.2079882456249993</v>
      </c>
      <c r="AQ76" s="3">
        <f t="shared" si="50"/>
        <v>1.1898763712499993</v>
      </c>
      <c r="AR76" s="3">
        <f t="shared" si="50"/>
        <v>1.1717644968749994</v>
      </c>
      <c r="AS76" s="3">
        <f t="shared" si="50"/>
        <v>1.1536526224999992</v>
      </c>
      <c r="AT76" s="3">
        <f t="shared" si="50"/>
        <v>1.1355407481249995</v>
      </c>
      <c r="AU76" s="3">
        <f t="shared" si="50"/>
        <v>1.1174288737499993</v>
      </c>
      <c r="AV76" s="3">
        <f t="shared" si="50"/>
        <v>1.0993169993749994</v>
      </c>
    </row>
    <row r="77" spans="1:48" x14ac:dyDescent="0.25">
      <c r="A7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4DE94-477B-4105-A322-4354DC847581}">
  <dimension ref="A1:BB77"/>
  <sheetViews>
    <sheetView workbookViewId="0">
      <selection activeCell="A2" sqref="A2"/>
    </sheetView>
  </sheetViews>
  <sheetFormatPr defaultRowHeight="15" x14ac:dyDescent="0.25"/>
  <cols>
    <col min="1" max="1" width="31" bestFit="1" customWidth="1"/>
    <col min="2" max="4" width="13.42578125" customWidth="1"/>
    <col min="7" max="8" width="9.5703125" bestFit="1" customWidth="1"/>
    <col min="9" max="9" width="13.7109375" bestFit="1" customWidth="1"/>
    <col min="10" max="54" width="9.5703125" bestFit="1" customWidth="1"/>
  </cols>
  <sheetData>
    <row r="1" spans="1:54" x14ac:dyDescent="0.25">
      <c r="A1" s="1" t="s">
        <v>101</v>
      </c>
    </row>
    <row r="2" spans="1:54" x14ac:dyDescent="0.25">
      <c r="A2" s="1"/>
    </row>
    <row r="3" spans="1:54" x14ac:dyDescent="0.25">
      <c r="A3" s="1" t="s">
        <v>0</v>
      </c>
      <c r="B3" s="1"/>
      <c r="C3" s="1"/>
      <c r="D3" s="1"/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  <c r="X3" s="1">
        <v>2041</v>
      </c>
      <c r="Y3" s="1">
        <v>2042</v>
      </c>
      <c r="Z3" s="1">
        <v>2043</v>
      </c>
      <c r="AA3" s="1">
        <v>2044</v>
      </c>
      <c r="AB3" s="1">
        <v>2045</v>
      </c>
      <c r="AC3" s="1">
        <v>2046</v>
      </c>
      <c r="AD3" s="1">
        <v>2047</v>
      </c>
      <c r="AE3" s="1">
        <v>2048</v>
      </c>
      <c r="AF3" s="1">
        <v>2049</v>
      </c>
      <c r="AG3" s="1">
        <v>2050</v>
      </c>
      <c r="AH3" s="1">
        <v>2051</v>
      </c>
      <c r="AI3" s="1">
        <v>2052</v>
      </c>
      <c r="AJ3" s="1">
        <v>2053</v>
      </c>
      <c r="AK3" s="1">
        <v>2054</v>
      </c>
      <c r="AL3" s="1">
        <v>2055</v>
      </c>
      <c r="AM3" s="1">
        <v>2056</v>
      </c>
      <c r="AN3" s="1">
        <v>2057</v>
      </c>
      <c r="AO3" s="1">
        <v>2058</v>
      </c>
      <c r="AP3" s="1">
        <v>2059</v>
      </c>
      <c r="AQ3" s="1">
        <v>2060</v>
      </c>
      <c r="AR3" s="1">
        <v>2061</v>
      </c>
      <c r="AS3" s="1">
        <v>2062</v>
      </c>
      <c r="AT3" s="1">
        <v>2063</v>
      </c>
      <c r="AU3" s="1">
        <v>2064</v>
      </c>
      <c r="AV3" s="1">
        <v>2065</v>
      </c>
      <c r="AW3" s="1">
        <v>2066</v>
      </c>
      <c r="AX3" s="1">
        <v>2067</v>
      </c>
      <c r="AY3" s="1">
        <v>2068</v>
      </c>
      <c r="AZ3" s="1">
        <v>2069</v>
      </c>
      <c r="BA3" s="1">
        <v>2070</v>
      </c>
      <c r="BB3" s="1">
        <v>2071</v>
      </c>
    </row>
    <row r="4" spans="1:54" x14ac:dyDescent="0.25">
      <c r="A4" s="1"/>
    </row>
    <row r="5" spans="1:54" x14ac:dyDescent="0.25">
      <c r="A5" t="s">
        <v>1</v>
      </c>
      <c r="G5">
        <v>1</v>
      </c>
      <c r="H5">
        <f>G5+1</f>
        <v>2</v>
      </c>
      <c r="I5">
        <f t="shared" ref="I5:BB5" si="0">H5+1</f>
        <v>3</v>
      </c>
      <c r="J5">
        <f t="shared" si="0"/>
        <v>4</v>
      </c>
      <c r="K5">
        <f t="shared" si="0"/>
        <v>5</v>
      </c>
      <c r="L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  <c r="S5">
        <f t="shared" si="0"/>
        <v>13</v>
      </c>
      <c r="T5">
        <f t="shared" si="0"/>
        <v>14</v>
      </c>
      <c r="U5">
        <f t="shared" si="0"/>
        <v>15</v>
      </c>
      <c r="V5">
        <f t="shared" si="0"/>
        <v>16</v>
      </c>
      <c r="W5">
        <f t="shared" si="0"/>
        <v>17</v>
      </c>
      <c r="X5">
        <f t="shared" si="0"/>
        <v>18</v>
      </c>
      <c r="Y5">
        <f t="shared" si="0"/>
        <v>19</v>
      </c>
      <c r="Z5">
        <f t="shared" si="0"/>
        <v>20</v>
      </c>
      <c r="AA5">
        <f t="shared" si="0"/>
        <v>21</v>
      </c>
      <c r="AB5">
        <f t="shared" si="0"/>
        <v>22</v>
      </c>
      <c r="AC5">
        <f t="shared" si="0"/>
        <v>23</v>
      </c>
      <c r="AD5">
        <f t="shared" si="0"/>
        <v>24</v>
      </c>
      <c r="AE5">
        <f t="shared" si="0"/>
        <v>25</v>
      </c>
      <c r="AF5">
        <f t="shared" si="0"/>
        <v>26</v>
      </c>
      <c r="AG5">
        <f t="shared" si="0"/>
        <v>27</v>
      </c>
      <c r="AH5">
        <f t="shared" si="0"/>
        <v>28</v>
      </c>
      <c r="AI5">
        <f t="shared" si="0"/>
        <v>29</v>
      </c>
      <c r="AJ5">
        <f t="shared" si="0"/>
        <v>30</v>
      </c>
      <c r="AK5">
        <f t="shared" si="0"/>
        <v>31</v>
      </c>
      <c r="AL5">
        <f t="shared" si="0"/>
        <v>32</v>
      </c>
      <c r="AM5">
        <f t="shared" si="0"/>
        <v>33</v>
      </c>
      <c r="AN5">
        <f t="shared" si="0"/>
        <v>34</v>
      </c>
      <c r="AO5">
        <f t="shared" si="0"/>
        <v>35</v>
      </c>
      <c r="AP5">
        <f t="shared" si="0"/>
        <v>36</v>
      </c>
      <c r="AQ5">
        <f t="shared" si="0"/>
        <v>37</v>
      </c>
      <c r="AR5">
        <f t="shared" si="0"/>
        <v>38</v>
      </c>
      <c r="AS5">
        <f t="shared" si="0"/>
        <v>39</v>
      </c>
      <c r="AT5">
        <f t="shared" si="0"/>
        <v>40</v>
      </c>
      <c r="AU5">
        <f t="shared" si="0"/>
        <v>41</v>
      </c>
      <c r="AV5">
        <f t="shared" si="0"/>
        <v>42</v>
      </c>
      <c r="AW5">
        <f t="shared" si="0"/>
        <v>43</v>
      </c>
      <c r="AX5">
        <f t="shared" si="0"/>
        <v>44</v>
      </c>
      <c r="AY5">
        <f t="shared" si="0"/>
        <v>45</v>
      </c>
      <c r="AZ5">
        <f t="shared" si="0"/>
        <v>46</v>
      </c>
      <c r="BA5">
        <f t="shared" si="0"/>
        <v>47</v>
      </c>
      <c r="BB5">
        <f t="shared" si="0"/>
        <v>48</v>
      </c>
    </row>
    <row r="6" spans="1:54" x14ac:dyDescent="0.25">
      <c r="A6" t="s">
        <v>2</v>
      </c>
      <c r="B6" s="2">
        <v>0</v>
      </c>
    </row>
    <row r="7" spans="1:54" x14ac:dyDescent="0.25">
      <c r="A7" t="s">
        <v>3</v>
      </c>
      <c r="G7" s="3">
        <f>($B$6+1)^G5</f>
        <v>1</v>
      </c>
      <c r="H7" s="3">
        <f t="shared" ref="H7:BB7" si="1">($B$6+1)^H5</f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  <c r="P7" s="3">
        <f t="shared" si="1"/>
        <v>1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  <c r="W7" s="3">
        <f t="shared" si="1"/>
        <v>1</v>
      </c>
      <c r="X7" s="3">
        <f t="shared" si="1"/>
        <v>1</v>
      </c>
      <c r="Y7" s="3">
        <f t="shared" si="1"/>
        <v>1</v>
      </c>
      <c r="Z7" s="3">
        <f t="shared" si="1"/>
        <v>1</v>
      </c>
      <c r="AA7" s="3">
        <f t="shared" si="1"/>
        <v>1</v>
      </c>
      <c r="AB7" s="3">
        <f t="shared" si="1"/>
        <v>1</v>
      </c>
      <c r="AC7" s="3">
        <f t="shared" si="1"/>
        <v>1</v>
      </c>
      <c r="AD7" s="3">
        <f t="shared" si="1"/>
        <v>1</v>
      </c>
      <c r="AE7" s="3">
        <f t="shared" si="1"/>
        <v>1</v>
      </c>
      <c r="AF7" s="3">
        <f t="shared" si="1"/>
        <v>1</v>
      </c>
      <c r="AG7" s="3">
        <f t="shared" si="1"/>
        <v>1</v>
      </c>
      <c r="AH7" s="3">
        <f t="shared" si="1"/>
        <v>1</v>
      </c>
      <c r="AI7" s="3">
        <f t="shared" si="1"/>
        <v>1</v>
      </c>
      <c r="AJ7" s="3">
        <f t="shared" si="1"/>
        <v>1</v>
      </c>
      <c r="AK7" s="3">
        <f t="shared" si="1"/>
        <v>1</v>
      </c>
      <c r="AL7" s="3">
        <f t="shared" si="1"/>
        <v>1</v>
      </c>
      <c r="AM7" s="3">
        <f t="shared" si="1"/>
        <v>1</v>
      </c>
      <c r="AN7" s="3">
        <f t="shared" si="1"/>
        <v>1</v>
      </c>
      <c r="AO7" s="3">
        <f t="shared" si="1"/>
        <v>1</v>
      </c>
      <c r="AP7" s="3">
        <f t="shared" si="1"/>
        <v>1</v>
      </c>
      <c r="AQ7" s="3">
        <f t="shared" si="1"/>
        <v>1</v>
      </c>
      <c r="AR7" s="3">
        <f t="shared" si="1"/>
        <v>1</v>
      </c>
      <c r="AS7" s="3">
        <f t="shared" si="1"/>
        <v>1</v>
      </c>
      <c r="AT7" s="3">
        <f t="shared" si="1"/>
        <v>1</v>
      </c>
      <c r="AU7" s="3">
        <f t="shared" si="1"/>
        <v>1</v>
      </c>
      <c r="AV7" s="3">
        <f t="shared" si="1"/>
        <v>1</v>
      </c>
      <c r="AW7" s="3">
        <f t="shared" si="1"/>
        <v>1</v>
      </c>
      <c r="AX7" s="3">
        <f t="shared" si="1"/>
        <v>1</v>
      </c>
      <c r="AY7" s="3">
        <f t="shared" si="1"/>
        <v>1</v>
      </c>
      <c r="AZ7" s="3">
        <f t="shared" si="1"/>
        <v>1</v>
      </c>
      <c r="BA7" s="3">
        <f t="shared" si="1"/>
        <v>1</v>
      </c>
      <c r="BB7" s="3">
        <f t="shared" si="1"/>
        <v>1</v>
      </c>
    </row>
    <row r="8" spans="1:54" x14ac:dyDescent="0.2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t="s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t="s">
        <v>5</v>
      </c>
      <c r="B10" s="5">
        <v>3.5000000000000003E-2</v>
      </c>
      <c r="C10" s="5"/>
      <c r="D10" s="5"/>
      <c r="E10" s="4"/>
      <c r="I10" s="6"/>
    </row>
    <row r="11" spans="1:54" x14ac:dyDescent="0.25">
      <c r="A11" t="s">
        <v>6</v>
      </c>
      <c r="B11" s="7">
        <v>3.5000000000000003E-2</v>
      </c>
      <c r="C11" s="5"/>
      <c r="D11" s="5"/>
      <c r="I11" s="6"/>
    </row>
    <row r="12" spans="1:54" x14ac:dyDescent="0.25">
      <c r="I12" s="6"/>
    </row>
    <row r="13" spans="1:54" x14ac:dyDescent="0.25">
      <c r="A13" t="s">
        <v>7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9">
        <v>0</v>
      </c>
      <c r="AY13" s="9">
        <v>0</v>
      </c>
    </row>
    <row r="14" spans="1:54" x14ac:dyDescent="0.25">
      <c r="A14" t="s">
        <v>8</v>
      </c>
      <c r="G14" s="10">
        <f>(G13*$B$10)+((1-G13)*$B$11)</f>
        <v>3.5000000000000003E-2</v>
      </c>
      <c r="H14" s="10">
        <f t="shared" ref="H14:BB14" si="2">(H13*$B$10)+((1-H13)*$B$11)</f>
        <v>3.5000000000000003E-2</v>
      </c>
      <c r="I14" s="10">
        <f t="shared" si="2"/>
        <v>3.5000000000000003E-2</v>
      </c>
      <c r="J14" s="10">
        <f t="shared" si="2"/>
        <v>3.5000000000000003E-2</v>
      </c>
      <c r="K14" s="10">
        <f t="shared" si="2"/>
        <v>3.5000000000000003E-2</v>
      </c>
      <c r="L14" s="10">
        <f t="shared" si="2"/>
        <v>3.5000000000000003E-2</v>
      </c>
      <c r="M14" s="10">
        <f t="shared" si="2"/>
        <v>3.5000000000000003E-2</v>
      </c>
      <c r="N14" s="10">
        <f t="shared" si="2"/>
        <v>3.5000000000000003E-2</v>
      </c>
      <c r="O14" s="10">
        <f t="shared" si="2"/>
        <v>3.5000000000000003E-2</v>
      </c>
      <c r="P14" s="10">
        <f t="shared" si="2"/>
        <v>3.5000000000000003E-2</v>
      </c>
      <c r="Q14" s="10">
        <f t="shared" si="2"/>
        <v>3.5000000000000003E-2</v>
      </c>
      <c r="R14" s="10">
        <f t="shared" si="2"/>
        <v>3.5000000000000003E-2</v>
      </c>
      <c r="S14" s="10">
        <f t="shared" si="2"/>
        <v>3.5000000000000003E-2</v>
      </c>
      <c r="T14" s="10">
        <f t="shared" si="2"/>
        <v>3.5000000000000003E-2</v>
      </c>
      <c r="U14" s="10">
        <f t="shared" si="2"/>
        <v>3.5000000000000003E-2</v>
      </c>
      <c r="V14" s="10">
        <f t="shared" si="2"/>
        <v>3.5000000000000003E-2</v>
      </c>
      <c r="W14" s="10">
        <f t="shared" si="2"/>
        <v>3.5000000000000003E-2</v>
      </c>
      <c r="X14" s="10">
        <f t="shared" si="2"/>
        <v>3.5000000000000003E-2</v>
      </c>
      <c r="Y14" s="10">
        <f t="shared" si="2"/>
        <v>3.5000000000000003E-2</v>
      </c>
      <c r="Z14" s="10">
        <f t="shared" si="2"/>
        <v>3.5000000000000003E-2</v>
      </c>
      <c r="AA14" s="10">
        <f t="shared" si="2"/>
        <v>3.5000000000000003E-2</v>
      </c>
      <c r="AB14" s="10">
        <f t="shared" si="2"/>
        <v>3.5000000000000003E-2</v>
      </c>
      <c r="AC14" s="10">
        <f t="shared" si="2"/>
        <v>3.5000000000000003E-2</v>
      </c>
      <c r="AD14" s="10">
        <f t="shared" si="2"/>
        <v>3.5000000000000003E-2</v>
      </c>
      <c r="AE14" s="10">
        <f t="shared" si="2"/>
        <v>3.5000000000000003E-2</v>
      </c>
      <c r="AF14" s="10">
        <f t="shared" si="2"/>
        <v>3.5000000000000003E-2</v>
      </c>
      <c r="AG14" s="10">
        <f t="shared" si="2"/>
        <v>3.5000000000000003E-2</v>
      </c>
      <c r="AH14" s="10">
        <f t="shared" si="2"/>
        <v>3.5000000000000003E-2</v>
      </c>
      <c r="AI14" s="10">
        <f t="shared" si="2"/>
        <v>3.5000000000000003E-2</v>
      </c>
      <c r="AJ14" s="10">
        <f t="shared" si="2"/>
        <v>3.5000000000000003E-2</v>
      </c>
      <c r="AK14" s="10">
        <f t="shared" si="2"/>
        <v>3.5000000000000003E-2</v>
      </c>
      <c r="AL14" s="10">
        <f t="shared" si="2"/>
        <v>3.5000000000000003E-2</v>
      </c>
      <c r="AM14" s="10">
        <f t="shared" si="2"/>
        <v>3.5000000000000003E-2</v>
      </c>
      <c r="AN14" s="10">
        <f t="shared" si="2"/>
        <v>3.5000000000000003E-2</v>
      </c>
      <c r="AO14" s="10">
        <f t="shared" si="2"/>
        <v>3.5000000000000003E-2</v>
      </c>
      <c r="AP14" s="10">
        <f t="shared" si="2"/>
        <v>3.5000000000000003E-2</v>
      </c>
      <c r="AQ14" s="10">
        <f t="shared" si="2"/>
        <v>3.5000000000000003E-2</v>
      </c>
      <c r="AR14" s="10">
        <f t="shared" si="2"/>
        <v>3.5000000000000003E-2</v>
      </c>
      <c r="AS14" s="10">
        <f t="shared" si="2"/>
        <v>3.5000000000000003E-2</v>
      </c>
      <c r="AT14" s="10">
        <f t="shared" si="2"/>
        <v>3.5000000000000003E-2</v>
      </c>
      <c r="AU14" s="10">
        <f t="shared" si="2"/>
        <v>3.5000000000000003E-2</v>
      </c>
      <c r="AV14" s="10">
        <f t="shared" si="2"/>
        <v>3.5000000000000003E-2</v>
      </c>
      <c r="AW14" s="10">
        <f t="shared" si="2"/>
        <v>3.5000000000000003E-2</v>
      </c>
      <c r="AX14" s="10">
        <f t="shared" si="2"/>
        <v>3.5000000000000003E-2</v>
      </c>
      <c r="AY14" s="10">
        <f t="shared" si="2"/>
        <v>3.5000000000000003E-2</v>
      </c>
      <c r="AZ14" s="10">
        <f t="shared" si="2"/>
        <v>3.5000000000000003E-2</v>
      </c>
      <c r="BA14" s="10">
        <f t="shared" si="2"/>
        <v>3.5000000000000003E-2</v>
      </c>
      <c r="BB14" s="10">
        <f t="shared" si="2"/>
        <v>3.5000000000000003E-2</v>
      </c>
    </row>
    <row r="15" spans="1:54" x14ac:dyDescent="0.2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4" x14ac:dyDescent="0.25">
      <c r="A16" t="s">
        <v>9</v>
      </c>
      <c r="I16">
        <v>1</v>
      </c>
      <c r="J16">
        <f>I16+1</f>
        <v>2</v>
      </c>
      <c r="K16">
        <f t="shared" ref="K16:AY16" si="3">J16+1</f>
        <v>3</v>
      </c>
      <c r="L16">
        <f t="shared" si="3"/>
        <v>4</v>
      </c>
      <c r="M16">
        <f t="shared" si="3"/>
        <v>5</v>
      </c>
      <c r="N16">
        <f t="shared" si="3"/>
        <v>6</v>
      </c>
      <c r="O16">
        <f t="shared" si="3"/>
        <v>7</v>
      </c>
      <c r="P16">
        <f t="shared" si="3"/>
        <v>8</v>
      </c>
      <c r="Q16">
        <f t="shared" si="3"/>
        <v>9</v>
      </c>
      <c r="R16">
        <f t="shared" si="3"/>
        <v>10</v>
      </c>
      <c r="S16">
        <f t="shared" si="3"/>
        <v>11</v>
      </c>
      <c r="T16">
        <f t="shared" si="3"/>
        <v>12</v>
      </c>
      <c r="U16">
        <f t="shared" si="3"/>
        <v>13</v>
      </c>
      <c r="V16">
        <f t="shared" si="3"/>
        <v>14</v>
      </c>
      <c r="W16">
        <f t="shared" si="3"/>
        <v>15</v>
      </c>
      <c r="X16">
        <f t="shared" si="3"/>
        <v>16</v>
      </c>
      <c r="Y16">
        <f t="shared" si="3"/>
        <v>17</v>
      </c>
      <c r="Z16">
        <f t="shared" si="3"/>
        <v>18</v>
      </c>
      <c r="AA16">
        <f t="shared" si="3"/>
        <v>19</v>
      </c>
      <c r="AB16">
        <f t="shared" si="3"/>
        <v>20</v>
      </c>
      <c r="AC16">
        <f t="shared" si="3"/>
        <v>21</v>
      </c>
      <c r="AD16">
        <f t="shared" si="3"/>
        <v>22</v>
      </c>
      <c r="AE16">
        <f t="shared" si="3"/>
        <v>23</v>
      </c>
      <c r="AF16">
        <f t="shared" si="3"/>
        <v>24</v>
      </c>
      <c r="AG16">
        <f t="shared" si="3"/>
        <v>25</v>
      </c>
      <c r="AH16">
        <f t="shared" si="3"/>
        <v>26</v>
      </c>
      <c r="AI16">
        <f t="shared" si="3"/>
        <v>27</v>
      </c>
      <c r="AJ16">
        <f t="shared" si="3"/>
        <v>28</v>
      </c>
      <c r="AK16">
        <f t="shared" si="3"/>
        <v>29</v>
      </c>
      <c r="AL16">
        <f t="shared" si="3"/>
        <v>30</v>
      </c>
      <c r="AM16">
        <f t="shared" si="3"/>
        <v>31</v>
      </c>
      <c r="AN16">
        <f t="shared" si="3"/>
        <v>32</v>
      </c>
      <c r="AO16">
        <f t="shared" si="3"/>
        <v>33</v>
      </c>
      <c r="AP16">
        <f t="shared" si="3"/>
        <v>34</v>
      </c>
      <c r="AQ16">
        <f t="shared" si="3"/>
        <v>35</v>
      </c>
      <c r="AR16">
        <f t="shared" si="3"/>
        <v>36</v>
      </c>
      <c r="AS16">
        <f t="shared" si="3"/>
        <v>37</v>
      </c>
      <c r="AT16">
        <f t="shared" si="3"/>
        <v>38</v>
      </c>
      <c r="AU16">
        <f t="shared" si="3"/>
        <v>39</v>
      </c>
      <c r="AV16">
        <f t="shared" si="3"/>
        <v>40</v>
      </c>
      <c r="AW16">
        <f t="shared" si="3"/>
        <v>41</v>
      </c>
      <c r="AX16">
        <f t="shared" si="3"/>
        <v>42</v>
      </c>
      <c r="AY16">
        <f t="shared" si="3"/>
        <v>43</v>
      </c>
      <c r="AZ16">
        <v>44</v>
      </c>
      <c r="BA16">
        <v>45</v>
      </c>
      <c r="BB16">
        <v>46</v>
      </c>
    </row>
    <row r="17" spans="1:54" x14ac:dyDescent="0.25">
      <c r="B17">
        <v>20699285</v>
      </c>
    </row>
    <row r="18" spans="1:54" x14ac:dyDescent="0.25">
      <c r="A18" t="s">
        <v>10</v>
      </c>
      <c r="E18" s="4"/>
      <c r="F18" s="4"/>
      <c r="G18" s="11">
        <v>0</v>
      </c>
      <c r="H18" s="11">
        <f>G21</f>
        <v>10.3496425</v>
      </c>
      <c r="I18" s="12">
        <f>B19</f>
        <v>20.699285</v>
      </c>
      <c r="J18" s="4">
        <f>I21</f>
        <v>20.181802874999999</v>
      </c>
      <c r="K18" s="4">
        <f t="shared" ref="K18:AV18" si="4">J21</f>
        <v>19.664320749999998</v>
      </c>
      <c r="L18" s="4">
        <f t="shared" si="4"/>
        <v>19.146838624999997</v>
      </c>
      <c r="M18" s="4">
        <f t="shared" si="4"/>
        <v>18.629356499999997</v>
      </c>
      <c r="N18" s="4">
        <f t="shared" si="4"/>
        <v>18.111874374999996</v>
      </c>
      <c r="O18" s="4">
        <f t="shared" si="4"/>
        <v>17.594392249999995</v>
      </c>
      <c r="P18" s="4">
        <f t="shared" si="4"/>
        <v>17.076910124999994</v>
      </c>
      <c r="Q18" s="4">
        <f t="shared" si="4"/>
        <v>16.559427999999993</v>
      </c>
      <c r="R18" s="4">
        <f t="shared" si="4"/>
        <v>16.041945874999993</v>
      </c>
      <c r="S18" s="4">
        <f t="shared" si="4"/>
        <v>15.524463749999992</v>
      </c>
      <c r="T18" s="4">
        <f t="shared" si="4"/>
        <v>15.006981624999991</v>
      </c>
      <c r="U18" s="4">
        <f t="shared" si="4"/>
        <v>14.48949949999999</v>
      </c>
      <c r="V18" s="4">
        <f t="shared" si="4"/>
        <v>13.972017374999989</v>
      </c>
      <c r="W18" s="4">
        <f t="shared" si="4"/>
        <v>13.454535249999989</v>
      </c>
      <c r="X18" s="4">
        <f t="shared" si="4"/>
        <v>12.937053124999988</v>
      </c>
      <c r="Y18" s="4">
        <f t="shared" si="4"/>
        <v>12.419570999999987</v>
      </c>
      <c r="Z18" s="4">
        <f t="shared" si="4"/>
        <v>11.902088874999986</v>
      </c>
      <c r="AA18" s="4">
        <f t="shared" si="4"/>
        <v>11.384606749999985</v>
      </c>
      <c r="AB18" s="4">
        <f t="shared" si="4"/>
        <v>10.867124624999985</v>
      </c>
      <c r="AC18" s="4">
        <f t="shared" si="4"/>
        <v>10.349642499999984</v>
      </c>
      <c r="AD18" s="4">
        <f t="shared" si="4"/>
        <v>9.8321603749999831</v>
      </c>
      <c r="AE18" s="4">
        <f t="shared" si="4"/>
        <v>9.3146782499999823</v>
      </c>
      <c r="AF18" s="4">
        <f t="shared" si="4"/>
        <v>8.7971961249999815</v>
      </c>
      <c r="AG18" s="4">
        <f t="shared" si="4"/>
        <v>8.2797139999999807</v>
      </c>
      <c r="AH18" s="4">
        <f t="shared" si="4"/>
        <v>7.7622318749999808</v>
      </c>
      <c r="AI18" s="4">
        <f t="shared" si="4"/>
        <v>7.2447497499999809</v>
      </c>
      <c r="AJ18" s="4">
        <f t="shared" si="4"/>
        <v>6.727267624999981</v>
      </c>
      <c r="AK18" s="4">
        <f t="shared" si="4"/>
        <v>6.2097854999999811</v>
      </c>
      <c r="AL18" s="4">
        <f t="shared" si="4"/>
        <v>5.6923033749999812</v>
      </c>
      <c r="AM18" s="4">
        <f t="shared" si="4"/>
        <v>5.1748212499999813</v>
      </c>
      <c r="AN18" s="4">
        <f t="shared" si="4"/>
        <v>4.6573391249999814</v>
      </c>
      <c r="AO18" s="4">
        <f t="shared" si="4"/>
        <v>4.1398569999999815</v>
      </c>
      <c r="AP18" s="4">
        <f t="shared" si="4"/>
        <v>3.6223748749999816</v>
      </c>
      <c r="AQ18" s="4">
        <f t="shared" si="4"/>
        <v>3.1048927499999817</v>
      </c>
      <c r="AR18" s="4">
        <f t="shared" si="4"/>
        <v>2.5874106249999818</v>
      </c>
      <c r="AS18" s="4">
        <f t="shared" si="4"/>
        <v>2.0699284999999819</v>
      </c>
      <c r="AT18" s="4">
        <f t="shared" si="4"/>
        <v>1.5524463749999819</v>
      </c>
      <c r="AU18" s="4">
        <f t="shared" si="4"/>
        <v>1.034964249999982</v>
      </c>
      <c r="AV18" s="4">
        <f t="shared" si="4"/>
        <v>0.51748212499998203</v>
      </c>
      <c r="AW18" s="4"/>
      <c r="AX18" s="4"/>
      <c r="AY18" s="4"/>
      <c r="AZ18" s="4"/>
      <c r="BA18" s="4"/>
      <c r="BB18" s="4"/>
    </row>
    <row r="19" spans="1:54" x14ac:dyDescent="0.25">
      <c r="A19" t="s">
        <v>11</v>
      </c>
      <c r="B19">
        <f>B17/1000000</f>
        <v>20.699285</v>
      </c>
      <c r="E19" s="4"/>
      <c r="F19" s="4"/>
      <c r="G19" s="12">
        <f>B19/2</f>
        <v>10.3496425</v>
      </c>
      <c r="H19" s="12">
        <f>G19</f>
        <v>10.3496425</v>
      </c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x14ac:dyDescent="0.25">
      <c r="A20" t="s">
        <v>12</v>
      </c>
      <c r="B20" s="13">
        <f>SUM(G20:BB20)</f>
        <v>20.699285000000017</v>
      </c>
      <c r="C20" s="3">
        <f>B19/40</f>
        <v>0.51748212500000002</v>
      </c>
      <c r="D20" s="3"/>
      <c r="E20" s="14"/>
      <c r="F20" s="14"/>
      <c r="G20" s="15">
        <v>0</v>
      </c>
      <c r="H20" s="15">
        <v>0</v>
      </c>
      <c r="I20" s="14">
        <f>($I$18)/40</f>
        <v>0.51748212500000002</v>
      </c>
      <c r="J20" s="14">
        <f t="shared" ref="J20:AV20" si="5">($I$18)/40</f>
        <v>0.51748212500000002</v>
      </c>
      <c r="K20" s="14">
        <f t="shared" si="5"/>
        <v>0.51748212500000002</v>
      </c>
      <c r="L20" s="14">
        <f t="shared" si="5"/>
        <v>0.51748212500000002</v>
      </c>
      <c r="M20" s="14">
        <f t="shared" si="5"/>
        <v>0.51748212500000002</v>
      </c>
      <c r="N20" s="14">
        <f t="shared" si="5"/>
        <v>0.51748212500000002</v>
      </c>
      <c r="O20" s="14">
        <f t="shared" si="5"/>
        <v>0.51748212500000002</v>
      </c>
      <c r="P20" s="14">
        <f t="shared" si="5"/>
        <v>0.51748212500000002</v>
      </c>
      <c r="Q20" s="14">
        <f t="shared" si="5"/>
        <v>0.51748212500000002</v>
      </c>
      <c r="R20" s="14">
        <f t="shared" si="5"/>
        <v>0.51748212500000002</v>
      </c>
      <c r="S20" s="14">
        <f t="shared" si="5"/>
        <v>0.51748212500000002</v>
      </c>
      <c r="T20" s="14">
        <f t="shared" si="5"/>
        <v>0.51748212500000002</v>
      </c>
      <c r="U20" s="14">
        <f t="shared" si="5"/>
        <v>0.51748212500000002</v>
      </c>
      <c r="V20" s="14">
        <f t="shared" si="5"/>
        <v>0.51748212500000002</v>
      </c>
      <c r="W20" s="14">
        <f t="shared" si="5"/>
        <v>0.51748212500000002</v>
      </c>
      <c r="X20" s="14">
        <f t="shared" si="5"/>
        <v>0.51748212500000002</v>
      </c>
      <c r="Y20" s="14">
        <f t="shared" si="5"/>
        <v>0.51748212500000002</v>
      </c>
      <c r="Z20" s="14">
        <f t="shared" si="5"/>
        <v>0.51748212500000002</v>
      </c>
      <c r="AA20" s="14">
        <f t="shared" si="5"/>
        <v>0.51748212500000002</v>
      </c>
      <c r="AB20" s="14">
        <f t="shared" si="5"/>
        <v>0.51748212500000002</v>
      </c>
      <c r="AC20" s="14">
        <f t="shared" si="5"/>
        <v>0.51748212500000002</v>
      </c>
      <c r="AD20" s="14">
        <f t="shared" si="5"/>
        <v>0.51748212500000002</v>
      </c>
      <c r="AE20" s="14">
        <f t="shared" si="5"/>
        <v>0.51748212500000002</v>
      </c>
      <c r="AF20" s="14">
        <f t="shared" si="5"/>
        <v>0.51748212500000002</v>
      </c>
      <c r="AG20" s="14">
        <f t="shared" si="5"/>
        <v>0.51748212500000002</v>
      </c>
      <c r="AH20" s="14">
        <f t="shared" si="5"/>
        <v>0.51748212500000002</v>
      </c>
      <c r="AI20" s="14">
        <f t="shared" si="5"/>
        <v>0.51748212500000002</v>
      </c>
      <c r="AJ20" s="14">
        <f t="shared" si="5"/>
        <v>0.51748212500000002</v>
      </c>
      <c r="AK20" s="14">
        <f t="shared" si="5"/>
        <v>0.51748212500000002</v>
      </c>
      <c r="AL20" s="14">
        <f t="shared" si="5"/>
        <v>0.51748212500000002</v>
      </c>
      <c r="AM20" s="14">
        <f t="shared" si="5"/>
        <v>0.51748212500000002</v>
      </c>
      <c r="AN20" s="14">
        <f t="shared" si="5"/>
        <v>0.51748212500000002</v>
      </c>
      <c r="AO20" s="14">
        <f t="shared" si="5"/>
        <v>0.51748212500000002</v>
      </c>
      <c r="AP20" s="14">
        <f t="shared" si="5"/>
        <v>0.51748212500000002</v>
      </c>
      <c r="AQ20" s="14">
        <f t="shared" si="5"/>
        <v>0.51748212500000002</v>
      </c>
      <c r="AR20" s="14">
        <f t="shared" si="5"/>
        <v>0.51748212500000002</v>
      </c>
      <c r="AS20" s="14">
        <f t="shared" si="5"/>
        <v>0.51748212500000002</v>
      </c>
      <c r="AT20" s="14">
        <f t="shared" si="5"/>
        <v>0.51748212500000002</v>
      </c>
      <c r="AU20" s="14">
        <f t="shared" si="5"/>
        <v>0.51748212500000002</v>
      </c>
      <c r="AV20" s="14">
        <f t="shared" si="5"/>
        <v>0.51748212500000002</v>
      </c>
      <c r="AW20" s="16"/>
      <c r="AX20" s="16"/>
      <c r="AY20" s="16"/>
      <c r="AZ20" s="16"/>
      <c r="BA20" s="16"/>
      <c r="BB20" s="16"/>
    </row>
    <row r="21" spans="1:54" x14ac:dyDescent="0.25">
      <c r="A21" t="s">
        <v>13</v>
      </c>
      <c r="E21" s="4"/>
      <c r="F21" s="4"/>
      <c r="G21" s="4">
        <f>G18+G19-G20</f>
        <v>10.3496425</v>
      </c>
      <c r="H21" s="4">
        <f t="shared" ref="H21:AV21" si="6">H18+H19-H20</f>
        <v>20.699285</v>
      </c>
      <c r="I21" s="4">
        <f t="shared" si="6"/>
        <v>20.181802874999999</v>
      </c>
      <c r="J21" s="4">
        <f t="shared" si="6"/>
        <v>19.664320749999998</v>
      </c>
      <c r="K21" s="4">
        <f t="shared" si="6"/>
        <v>19.146838624999997</v>
      </c>
      <c r="L21" s="4">
        <f t="shared" si="6"/>
        <v>18.629356499999997</v>
      </c>
      <c r="M21" s="4">
        <f t="shared" si="6"/>
        <v>18.111874374999996</v>
      </c>
      <c r="N21" s="4">
        <f t="shared" si="6"/>
        <v>17.594392249999995</v>
      </c>
      <c r="O21" s="4">
        <f t="shared" si="6"/>
        <v>17.076910124999994</v>
      </c>
      <c r="P21" s="4">
        <f t="shared" si="6"/>
        <v>16.559427999999993</v>
      </c>
      <c r="Q21" s="4">
        <f t="shared" si="6"/>
        <v>16.041945874999993</v>
      </c>
      <c r="R21" s="4">
        <f t="shared" si="6"/>
        <v>15.524463749999992</v>
      </c>
      <c r="S21" s="4">
        <f t="shared" si="6"/>
        <v>15.006981624999991</v>
      </c>
      <c r="T21" s="4">
        <f t="shared" si="6"/>
        <v>14.48949949999999</v>
      </c>
      <c r="U21" s="4">
        <f t="shared" si="6"/>
        <v>13.972017374999989</v>
      </c>
      <c r="V21" s="4">
        <f t="shared" si="6"/>
        <v>13.454535249999989</v>
      </c>
      <c r="W21" s="4">
        <f t="shared" si="6"/>
        <v>12.937053124999988</v>
      </c>
      <c r="X21" s="4">
        <f t="shared" si="6"/>
        <v>12.419570999999987</v>
      </c>
      <c r="Y21" s="4">
        <f t="shared" si="6"/>
        <v>11.902088874999986</v>
      </c>
      <c r="Z21" s="4">
        <f t="shared" si="6"/>
        <v>11.384606749999985</v>
      </c>
      <c r="AA21" s="4">
        <f t="shared" si="6"/>
        <v>10.867124624999985</v>
      </c>
      <c r="AB21" s="4">
        <f t="shared" si="6"/>
        <v>10.349642499999984</v>
      </c>
      <c r="AC21" s="4">
        <f t="shared" si="6"/>
        <v>9.8321603749999831</v>
      </c>
      <c r="AD21" s="4">
        <f t="shared" si="6"/>
        <v>9.3146782499999823</v>
      </c>
      <c r="AE21" s="4">
        <f t="shared" si="6"/>
        <v>8.7971961249999815</v>
      </c>
      <c r="AF21" s="4">
        <f t="shared" si="6"/>
        <v>8.2797139999999807</v>
      </c>
      <c r="AG21" s="4">
        <f t="shared" si="6"/>
        <v>7.7622318749999808</v>
      </c>
      <c r="AH21" s="4">
        <f t="shared" si="6"/>
        <v>7.2447497499999809</v>
      </c>
      <c r="AI21" s="4">
        <f t="shared" si="6"/>
        <v>6.727267624999981</v>
      </c>
      <c r="AJ21" s="4">
        <f t="shared" si="6"/>
        <v>6.2097854999999811</v>
      </c>
      <c r="AK21" s="4">
        <f t="shared" si="6"/>
        <v>5.6923033749999812</v>
      </c>
      <c r="AL21" s="4">
        <f t="shared" si="6"/>
        <v>5.1748212499999813</v>
      </c>
      <c r="AM21" s="4">
        <f t="shared" si="6"/>
        <v>4.6573391249999814</v>
      </c>
      <c r="AN21" s="4">
        <f t="shared" si="6"/>
        <v>4.1398569999999815</v>
      </c>
      <c r="AO21" s="4">
        <f t="shared" si="6"/>
        <v>3.6223748749999816</v>
      </c>
      <c r="AP21" s="4">
        <f t="shared" si="6"/>
        <v>3.1048927499999817</v>
      </c>
      <c r="AQ21" s="4">
        <f t="shared" si="6"/>
        <v>2.5874106249999818</v>
      </c>
      <c r="AR21" s="4">
        <f t="shared" si="6"/>
        <v>2.0699284999999819</v>
      </c>
      <c r="AS21" s="4">
        <f t="shared" si="6"/>
        <v>1.5524463749999819</v>
      </c>
      <c r="AT21" s="4">
        <f t="shared" si="6"/>
        <v>1.034964249999982</v>
      </c>
      <c r="AU21" s="4">
        <f t="shared" si="6"/>
        <v>0.51748212499998203</v>
      </c>
      <c r="AV21" s="4">
        <f t="shared" si="6"/>
        <v>-1.7985612998927536E-14</v>
      </c>
      <c r="AW21" s="4"/>
      <c r="AX21" s="4"/>
      <c r="AY21" s="4"/>
      <c r="AZ21" s="4"/>
      <c r="BA21" s="4"/>
      <c r="BB21" s="4"/>
    </row>
    <row r="22" spans="1:54" x14ac:dyDescent="0.25">
      <c r="C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x14ac:dyDescent="0.25">
      <c r="A23" t="s">
        <v>14</v>
      </c>
      <c r="G23" s="17">
        <f>G20</f>
        <v>0</v>
      </c>
      <c r="H23" s="17">
        <f t="shared" ref="H23:BB23" si="7">H20</f>
        <v>0</v>
      </c>
      <c r="I23" s="17">
        <f t="shared" si="7"/>
        <v>0.51748212500000002</v>
      </c>
      <c r="J23" s="17">
        <f t="shared" si="7"/>
        <v>0.51748212500000002</v>
      </c>
      <c r="K23" s="17">
        <f t="shared" si="7"/>
        <v>0.51748212500000002</v>
      </c>
      <c r="L23" s="17">
        <f t="shared" si="7"/>
        <v>0.51748212500000002</v>
      </c>
      <c r="M23" s="17">
        <f t="shared" si="7"/>
        <v>0.51748212500000002</v>
      </c>
      <c r="N23" s="17">
        <f t="shared" si="7"/>
        <v>0.51748212500000002</v>
      </c>
      <c r="O23" s="17">
        <f t="shared" si="7"/>
        <v>0.51748212500000002</v>
      </c>
      <c r="P23" s="17">
        <f t="shared" si="7"/>
        <v>0.51748212500000002</v>
      </c>
      <c r="Q23" s="17">
        <f t="shared" si="7"/>
        <v>0.51748212500000002</v>
      </c>
      <c r="R23" s="17">
        <f t="shared" si="7"/>
        <v>0.51748212500000002</v>
      </c>
      <c r="S23" s="17">
        <f t="shared" si="7"/>
        <v>0.51748212500000002</v>
      </c>
      <c r="T23" s="17">
        <f t="shared" si="7"/>
        <v>0.51748212500000002</v>
      </c>
      <c r="U23" s="17">
        <f t="shared" si="7"/>
        <v>0.51748212500000002</v>
      </c>
      <c r="V23" s="17">
        <f t="shared" si="7"/>
        <v>0.51748212500000002</v>
      </c>
      <c r="W23" s="17">
        <f t="shared" si="7"/>
        <v>0.51748212500000002</v>
      </c>
      <c r="X23" s="17">
        <f t="shared" si="7"/>
        <v>0.51748212500000002</v>
      </c>
      <c r="Y23" s="17">
        <f t="shared" si="7"/>
        <v>0.51748212500000002</v>
      </c>
      <c r="Z23" s="17">
        <f t="shared" si="7"/>
        <v>0.51748212500000002</v>
      </c>
      <c r="AA23" s="17">
        <f t="shared" si="7"/>
        <v>0.51748212500000002</v>
      </c>
      <c r="AB23" s="17">
        <f t="shared" si="7"/>
        <v>0.51748212500000002</v>
      </c>
      <c r="AC23" s="17">
        <f t="shared" si="7"/>
        <v>0.51748212500000002</v>
      </c>
      <c r="AD23" s="17">
        <f t="shared" si="7"/>
        <v>0.51748212500000002</v>
      </c>
      <c r="AE23" s="17">
        <f t="shared" si="7"/>
        <v>0.51748212500000002</v>
      </c>
      <c r="AF23" s="17">
        <f t="shared" si="7"/>
        <v>0.51748212500000002</v>
      </c>
      <c r="AG23" s="17">
        <f t="shared" si="7"/>
        <v>0.51748212500000002</v>
      </c>
      <c r="AH23" s="17">
        <f t="shared" si="7"/>
        <v>0.51748212500000002</v>
      </c>
      <c r="AI23" s="17">
        <f t="shared" si="7"/>
        <v>0.51748212500000002</v>
      </c>
      <c r="AJ23" s="17">
        <f t="shared" si="7"/>
        <v>0.51748212500000002</v>
      </c>
      <c r="AK23" s="17">
        <f t="shared" si="7"/>
        <v>0.51748212500000002</v>
      </c>
      <c r="AL23" s="17">
        <f t="shared" si="7"/>
        <v>0.51748212500000002</v>
      </c>
      <c r="AM23" s="17">
        <f t="shared" si="7"/>
        <v>0.51748212500000002</v>
      </c>
      <c r="AN23" s="17">
        <f t="shared" si="7"/>
        <v>0.51748212500000002</v>
      </c>
      <c r="AO23" s="17">
        <f t="shared" si="7"/>
        <v>0.51748212500000002</v>
      </c>
      <c r="AP23" s="17">
        <f t="shared" si="7"/>
        <v>0.51748212500000002</v>
      </c>
      <c r="AQ23" s="17">
        <f t="shared" si="7"/>
        <v>0.51748212500000002</v>
      </c>
      <c r="AR23" s="17">
        <f t="shared" si="7"/>
        <v>0.51748212500000002</v>
      </c>
      <c r="AS23" s="17">
        <f t="shared" si="7"/>
        <v>0.51748212500000002</v>
      </c>
      <c r="AT23" s="17">
        <f t="shared" si="7"/>
        <v>0.51748212500000002</v>
      </c>
      <c r="AU23" s="17">
        <f t="shared" si="7"/>
        <v>0.51748212500000002</v>
      </c>
      <c r="AV23" s="17">
        <f t="shared" si="7"/>
        <v>0.51748212500000002</v>
      </c>
      <c r="AW23" s="17">
        <f t="shared" si="7"/>
        <v>0</v>
      </c>
      <c r="AX23" s="17">
        <f t="shared" si="7"/>
        <v>0</v>
      </c>
      <c r="AY23" s="17">
        <f t="shared" si="7"/>
        <v>0</v>
      </c>
      <c r="AZ23" s="17">
        <f t="shared" si="7"/>
        <v>0</v>
      </c>
      <c r="BA23" s="17">
        <f t="shared" si="7"/>
        <v>0</v>
      </c>
      <c r="BB23" s="17">
        <f t="shared" si="7"/>
        <v>0</v>
      </c>
    </row>
    <row r="24" spans="1:54" s="20" customFormat="1" x14ac:dyDescent="0.25">
      <c r="A24" s="18" t="s">
        <v>15</v>
      </c>
      <c r="B24" s="19">
        <f>SUM(G24:BB24)</f>
        <v>15.576211962499981</v>
      </c>
      <c r="C24" s="19">
        <f>B24/40</f>
        <v>0.38940529906249954</v>
      </c>
      <c r="D24" s="19"/>
      <c r="G24" s="21">
        <f t="shared" ref="G24:BB24" si="8">(G18*G14)+(G19/2*G14)</f>
        <v>0.18111874375000001</v>
      </c>
      <c r="H24" s="21">
        <f t="shared" si="8"/>
        <v>0.54335623124999999</v>
      </c>
      <c r="I24" s="21">
        <f t="shared" si="8"/>
        <v>0.72447497500000002</v>
      </c>
      <c r="J24" s="21">
        <f t="shared" si="8"/>
        <v>0.70636310062500007</v>
      </c>
      <c r="K24" s="21">
        <f t="shared" si="8"/>
        <v>0.68825122625000001</v>
      </c>
      <c r="L24" s="21">
        <f t="shared" si="8"/>
        <v>0.67013935187499996</v>
      </c>
      <c r="M24" s="21">
        <f t="shared" si="8"/>
        <v>0.6520274774999999</v>
      </c>
      <c r="N24" s="21">
        <f t="shared" si="8"/>
        <v>0.63391560312499995</v>
      </c>
      <c r="O24" s="21">
        <f t="shared" si="8"/>
        <v>0.61580372874999989</v>
      </c>
      <c r="P24" s="21">
        <f t="shared" si="8"/>
        <v>0.59769185437499983</v>
      </c>
      <c r="Q24" s="21">
        <f t="shared" si="8"/>
        <v>0.57957997999999977</v>
      </c>
      <c r="R24" s="21">
        <f t="shared" si="8"/>
        <v>0.56146810562499982</v>
      </c>
      <c r="S24" s="21">
        <f t="shared" si="8"/>
        <v>0.54335623124999977</v>
      </c>
      <c r="T24" s="21">
        <f t="shared" si="8"/>
        <v>0.52524435687499971</v>
      </c>
      <c r="U24" s="21">
        <f t="shared" si="8"/>
        <v>0.50713248249999976</v>
      </c>
      <c r="V24" s="21">
        <f t="shared" si="8"/>
        <v>0.4890206081249997</v>
      </c>
      <c r="W24" s="21">
        <f t="shared" si="8"/>
        <v>0.47090873374999964</v>
      </c>
      <c r="X24" s="21">
        <f t="shared" si="8"/>
        <v>0.45279685937499964</v>
      </c>
      <c r="Y24" s="21">
        <f t="shared" si="8"/>
        <v>0.43468498499999958</v>
      </c>
      <c r="Z24" s="21">
        <f t="shared" si="8"/>
        <v>0.41657311062499958</v>
      </c>
      <c r="AA24" s="21">
        <f t="shared" si="8"/>
        <v>0.39846123624999952</v>
      </c>
      <c r="AB24" s="21">
        <f t="shared" si="8"/>
        <v>0.38034936187499951</v>
      </c>
      <c r="AC24" s="21">
        <f t="shared" si="8"/>
        <v>0.36223748749999946</v>
      </c>
      <c r="AD24" s="21">
        <f t="shared" si="8"/>
        <v>0.34412561312499945</v>
      </c>
      <c r="AE24" s="21">
        <f t="shared" si="8"/>
        <v>0.32601373874999939</v>
      </c>
      <c r="AF24" s="21">
        <f t="shared" si="8"/>
        <v>0.30790186437499939</v>
      </c>
      <c r="AG24" s="21">
        <f t="shared" si="8"/>
        <v>0.28978998999999933</v>
      </c>
      <c r="AH24" s="21">
        <f t="shared" si="8"/>
        <v>0.27167811562499933</v>
      </c>
      <c r="AI24" s="21">
        <f t="shared" si="8"/>
        <v>0.25356624124999938</v>
      </c>
      <c r="AJ24" s="21">
        <f t="shared" si="8"/>
        <v>0.23545436687499935</v>
      </c>
      <c r="AK24" s="21">
        <f t="shared" si="8"/>
        <v>0.21734249249999935</v>
      </c>
      <c r="AL24" s="21">
        <f t="shared" si="8"/>
        <v>0.19923061812499937</v>
      </c>
      <c r="AM24" s="21">
        <f t="shared" si="8"/>
        <v>0.18111874374999937</v>
      </c>
      <c r="AN24" s="21">
        <f t="shared" si="8"/>
        <v>0.16300686937499936</v>
      </c>
      <c r="AO24" s="21">
        <f t="shared" si="8"/>
        <v>0.14489499499999936</v>
      </c>
      <c r="AP24" s="21">
        <f t="shared" si="8"/>
        <v>0.12678312062499936</v>
      </c>
      <c r="AQ24" s="21">
        <f t="shared" si="8"/>
        <v>0.10867124624999937</v>
      </c>
      <c r="AR24" s="21">
        <f t="shared" si="8"/>
        <v>9.0559371874999364E-2</v>
      </c>
      <c r="AS24" s="21">
        <f t="shared" si="8"/>
        <v>7.2447497499999375E-2</v>
      </c>
      <c r="AT24" s="21">
        <f t="shared" si="8"/>
        <v>5.4335623124999372E-2</v>
      </c>
      <c r="AU24" s="21">
        <f t="shared" si="8"/>
        <v>3.6223748749999375E-2</v>
      </c>
      <c r="AV24" s="21">
        <f t="shared" si="8"/>
        <v>1.8111874374999372E-2</v>
      </c>
      <c r="AW24" s="21">
        <f t="shared" si="8"/>
        <v>0</v>
      </c>
      <c r="AX24" s="21">
        <f t="shared" si="8"/>
        <v>0</v>
      </c>
      <c r="AY24" s="21">
        <f t="shared" si="8"/>
        <v>0</v>
      </c>
      <c r="AZ24" s="21">
        <f t="shared" si="8"/>
        <v>0</v>
      </c>
      <c r="BA24" s="21">
        <f t="shared" si="8"/>
        <v>0</v>
      </c>
      <c r="BB24" s="21">
        <f t="shared" si="8"/>
        <v>0</v>
      </c>
    </row>
    <row r="25" spans="1:54" x14ac:dyDescent="0.25">
      <c r="A25" s="1" t="s">
        <v>16</v>
      </c>
      <c r="B25" s="17">
        <f>SUM(G25:AV25)</f>
        <v>36.275496962499979</v>
      </c>
      <c r="C25" s="19">
        <f>B25/40</f>
        <v>0.90688742406249945</v>
      </c>
      <c r="D25" s="19">
        <v>0.78</v>
      </c>
      <c r="E25" s="17">
        <f>C25-D25</f>
        <v>0.12688742406249942</v>
      </c>
      <c r="G25" s="22">
        <f>G24+G23</f>
        <v>0.18111874375000001</v>
      </c>
      <c r="H25" s="22">
        <f t="shared" ref="H25:BB25" si="9">H24+H23</f>
        <v>0.54335623124999999</v>
      </c>
      <c r="I25" s="22">
        <f t="shared" si="9"/>
        <v>1.2419571</v>
      </c>
      <c r="J25" s="22">
        <f t="shared" si="9"/>
        <v>1.2238452256250001</v>
      </c>
      <c r="K25" s="22">
        <f t="shared" si="9"/>
        <v>1.2057333512500001</v>
      </c>
      <c r="L25" s="22">
        <f t="shared" si="9"/>
        <v>1.187621476875</v>
      </c>
      <c r="M25" s="22">
        <f t="shared" si="9"/>
        <v>1.1695096024999998</v>
      </c>
      <c r="N25" s="22">
        <f t="shared" si="9"/>
        <v>1.1513977281250001</v>
      </c>
      <c r="O25" s="22">
        <f t="shared" si="9"/>
        <v>1.1332858537499999</v>
      </c>
      <c r="P25" s="22">
        <f t="shared" si="9"/>
        <v>1.1151739793749997</v>
      </c>
      <c r="Q25" s="22">
        <f t="shared" si="9"/>
        <v>1.0970621049999998</v>
      </c>
      <c r="R25" s="22">
        <f t="shared" si="9"/>
        <v>1.0789502306249998</v>
      </c>
      <c r="S25" s="22">
        <f t="shared" si="9"/>
        <v>1.0608383562499997</v>
      </c>
      <c r="T25" s="22">
        <f t="shared" si="9"/>
        <v>1.0427264818749997</v>
      </c>
      <c r="U25" s="22">
        <f t="shared" si="9"/>
        <v>1.0246146074999998</v>
      </c>
      <c r="V25" s="22">
        <f t="shared" si="9"/>
        <v>1.0065027331249996</v>
      </c>
      <c r="W25" s="22">
        <f t="shared" si="9"/>
        <v>0.98839085874999966</v>
      </c>
      <c r="X25" s="22">
        <f t="shared" si="9"/>
        <v>0.97027898437499971</v>
      </c>
      <c r="Y25" s="22">
        <f t="shared" si="9"/>
        <v>0.95216710999999954</v>
      </c>
      <c r="Z25" s="22">
        <f t="shared" si="9"/>
        <v>0.93405523562499959</v>
      </c>
      <c r="AA25" s="22">
        <f t="shared" si="9"/>
        <v>0.91594336124999953</v>
      </c>
      <c r="AB25" s="22">
        <f t="shared" si="9"/>
        <v>0.89783148687499947</v>
      </c>
      <c r="AC25" s="22">
        <f t="shared" si="9"/>
        <v>0.87971961249999953</v>
      </c>
      <c r="AD25" s="22">
        <f t="shared" si="9"/>
        <v>0.86160773812499947</v>
      </c>
      <c r="AE25" s="22">
        <f t="shared" si="9"/>
        <v>0.84349586374999941</v>
      </c>
      <c r="AF25" s="22">
        <f t="shared" si="9"/>
        <v>0.82538398937499946</v>
      </c>
      <c r="AG25" s="22">
        <f t="shared" si="9"/>
        <v>0.80727211499999929</v>
      </c>
      <c r="AH25" s="22">
        <f t="shared" si="9"/>
        <v>0.78916024062499934</v>
      </c>
      <c r="AI25" s="22">
        <f t="shared" si="9"/>
        <v>0.7710483662499994</v>
      </c>
      <c r="AJ25" s="22">
        <f t="shared" si="9"/>
        <v>0.75293649187499934</v>
      </c>
      <c r="AK25" s="22">
        <f t="shared" si="9"/>
        <v>0.73482461749999939</v>
      </c>
      <c r="AL25" s="22">
        <f t="shared" si="9"/>
        <v>0.71671274312499933</v>
      </c>
      <c r="AM25" s="22">
        <f t="shared" si="9"/>
        <v>0.69860086874999938</v>
      </c>
      <c r="AN25" s="22">
        <f t="shared" si="9"/>
        <v>0.68048899437499943</v>
      </c>
      <c r="AO25" s="22">
        <f t="shared" si="9"/>
        <v>0.66237711999999938</v>
      </c>
      <c r="AP25" s="22">
        <f t="shared" si="9"/>
        <v>0.64426524562499932</v>
      </c>
      <c r="AQ25" s="22">
        <f t="shared" si="9"/>
        <v>0.62615337124999937</v>
      </c>
      <c r="AR25" s="22">
        <f t="shared" si="9"/>
        <v>0.60804149687499942</v>
      </c>
      <c r="AS25" s="22">
        <f t="shared" si="9"/>
        <v>0.58992962249999936</v>
      </c>
      <c r="AT25" s="22">
        <f t="shared" si="9"/>
        <v>0.57181774812499941</v>
      </c>
      <c r="AU25" s="22">
        <f t="shared" si="9"/>
        <v>0.55370587374999936</v>
      </c>
      <c r="AV25" s="22">
        <f t="shared" si="9"/>
        <v>0.53559399937499941</v>
      </c>
      <c r="AW25" s="22">
        <f t="shared" si="9"/>
        <v>0</v>
      </c>
      <c r="AX25" s="22">
        <f t="shared" si="9"/>
        <v>0</v>
      </c>
      <c r="AY25" s="22">
        <f t="shared" si="9"/>
        <v>0</v>
      </c>
      <c r="AZ25" s="22">
        <f t="shared" si="9"/>
        <v>0</v>
      </c>
      <c r="BA25" s="22">
        <f t="shared" si="9"/>
        <v>0</v>
      </c>
      <c r="BB25" s="22">
        <f t="shared" si="9"/>
        <v>0</v>
      </c>
    </row>
    <row r="26" spans="1:54" x14ac:dyDescent="0.25">
      <c r="A26" s="1"/>
      <c r="B26" s="17"/>
      <c r="C26" s="19"/>
      <c r="D26" s="19"/>
      <c r="E26" s="1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A27" s="1" t="s">
        <v>18</v>
      </c>
      <c r="C27" s="19"/>
      <c r="D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4" x14ac:dyDescent="0.25">
      <c r="A28" s="1"/>
      <c r="C28" s="19"/>
      <c r="D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54" x14ac:dyDescent="0.25">
      <c r="A29" t="s">
        <v>19</v>
      </c>
      <c r="B29" s="17">
        <f t="shared" ref="B29:B31" si="10">SUM(G29:AV29)</f>
        <v>2.4061999999999988</v>
      </c>
      <c r="C29" s="24">
        <f>B29/40</f>
        <v>6.0154999999999972E-2</v>
      </c>
      <c r="D29" s="19"/>
      <c r="I29" s="25">
        <v>6.0155E-2</v>
      </c>
      <c r="J29" s="3">
        <f>I29</f>
        <v>6.0155E-2</v>
      </c>
      <c r="K29" s="3">
        <f t="shared" ref="K29:AV31" si="11">J29</f>
        <v>6.0155E-2</v>
      </c>
      <c r="L29" s="3">
        <f t="shared" si="11"/>
        <v>6.0155E-2</v>
      </c>
      <c r="M29" s="3">
        <f t="shared" si="11"/>
        <v>6.0155E-2</v>
      </c>
      <c r="N29" s="3">
        <f t="shared" si="11"/>
        <v>6.0155E-2</v>
      </c>
      <c r="O29" s="3">
        <f t="shared" si="11"/>
        <v>6.0155E-2</v>
      </c>
      <c r="P29" s="3">
        <f t="shared" si="11"/>
        <v>6.0155E-2</v>
      </c>
      <c r="Q29" s="3">
        <f t="shared" si="11"/>
        <v>6.0155E-2</v>
      </c>
      <c r="R29" s="3">
        <f t="shared" si="11"/>
        <v>6.0155E-2</v>
      </c>
      <c r="S29" s="3">
        <f t="shared" si="11"/>
        <v>6.0155E-2</v>
      </c>
      <c r="T29" s="3">
        <f t="shared" si="11"/>
        <v>6.0155E-2</v>
      </c>
      <c r="U29" s="3">
        <f t="shared" si="11"/>
        <v>6.0155E-2</v>
      </c>
      <c r="V29" s="3">
        <f t="shared" si="11"/>
        <v>6.0155E-2</v>
      </c>
      <c r="W29" s="3">
        <f t="shared" si="11"/>
        <v>6.0155E-2</v>
      </c>
      <c r="X29" s="3">
        <f t="shared" si="11"/>
        <v>6.0155E-2</v>
      </c>
      <c r="Y29" s="3">
        <f t="shared" si="11"/>
        <v>6.0155E-2</v>
      </c>
      <c r="Z29" s="3">
        <f t="shared" si="11"/>
        <v>6.0155E-2</v>
      </c>
      <c r="AA29" s="3">
        <f t="shared" si="11"/>
        <v>6.0155E-2</v>
      </c>
      <c r="AB29" s="3">
        <f t="shared" si="11"/>
        <v>6.0155E-2</v>
      </c>
      <c r="AC29" s="3">
        <f t="shared" si="11"/>
        <v>6.0155E-2</v>
      </c>
      <c r="AD29" s="3">
        <f t="shared" si="11"/>
        <v>6.0155E-2</v>
      </c>
      <c r="AE29" s="3">
        <f t="shared" si="11"/>
        <v>6.0155E-2</v>
      </c>
      <c r="AF29" s="3">
        <f t="shared" si="11"/>
        <v>6.0155E-2</v>
      </c>
      <c r="AG29" s="3">
        <f t="shared" si="11"/>
        <v>6.0155E-2</v>
      </c>
      <c r="AH29" s="3">
        <f t="shared" si="11"/>
        <v>6.0155E-2</v>
      </c>
      <c r="AI29" s="3">
        <f t="shared" si="11"/>
        <v>6.0155E-2</v>
      </c>
      <c r="AJ29" s="3">
        <f t="shared" si="11"/>
        <v>6.0155E-2</v>
      </c>
      <c r="AK29" s="3">
        <f t="shared" si="11"/>
        <v>6.0155E-2</v>
      </c>
      <c r="AL29" s="3">
        <f t="shared" si="11"/>
        <v>6.0155E-2</v>
      </c>
      <c r="AM29" s="3">
        <f t="shared" si="11"/>
        <v>6.0155E-2</v>
      </c>
      <c r="AN29" s="3">
        <f t="shared" si="11"/>
        <v>6.0155E-2</v>
      </c>
      <c r="AO29" s="3">
        <f t="shared" si="11"/>
        <v>6.0155E-2</v>
      </c>
      <c r="AP29" s="3">
        <f t="shared" si="11"/>
        <v>6.0155E-2</v>
      </c>
      <c r="AQ29" s="3">
        <f t="shared" si="11"/>
        <v>6.0155E-2</v>
      </c>
      <c r="AR29" s="3">
        <f t="shared" si="11"/>
        <v>6.0155E-2</v>
      </c>
      <c r="AS29" s="3">
        <f t="shared" si="11"/>
        <v>6.0155E-2</v>
      </c>
      <c r="AT29" s="3">
        <f t="shared" si="11"/>
        <v>6.0155E-2</v>
      </c>
      <c r="AU29" s="3">
        <f t="shared" si="11"/>
        <v>6.0155E-2</v>
      </c>
      <c r="AV29" s="3">
        <f t="shared" si="11"/>
        <v>6.0155E-2</v>
      </c>
    </row>
    <row r="30" spans="1:54" x14ac:dyDescent="0.25">
      <c r="A30" t="s">
        <v>20</v>
      </c>
      <c r="B30" s="17">
        <f t="shared" si="10"/>
        <v>11.647200000000003</v>
      </c>
      <c r="C30" s="24">
        <f t="shared" ref="C30:C33" si="12">B30/40</f>
        <v>0.29118000000000011</v>
      </c>
      <c r="D30" s="19"/>
      <c r="I30" s="25">
        <v>0.29117999999999999</v>
      </c>
      <c r="J30" s="3">
        <f>I30</f>
        <v>0.29117999999999999</v>
      </c>
      <c r="K30" s="3">
        <f t="shared" si="11"/>
        <v>0.29117999999999999</v>
      </c>
      <c r="L30" s="3">
        <f t="shared" si="11"/>
        <v>0.29117999999999999</v>
      </c>
      <c r="M30" s="3">
        <f t="shared" si="11"/>
        <v>0.29117999999999999</v>
      </c>
      <c r="N30" s="3">
        <f t="shared" si="11"/>
        <v>0.29117999999999999</v>
      </c>
      <c r="O30" s="3">
        <f t="shared" si="11"/>
        <v>0.29117999999999999</v>
      </c>
      <c r="P30" s="3">
        <f t="shared" si="11"/>
        <v>0.29117999999999999</v>
      </c>
      <c r="Q30" s="3">
        <f t="shared" si="11"/>
        <v>0.29117999999999999</v>
      </c>
      <c r="R30" s="3">
        <f t="shared" si="11"/>
        <v>0.29117999999999999</v>
      </c>
      <c r="S30" s="3">
        <f t="shared" si="11"/>
        <v>0.29117999999999999</v>
      </c>
      <c r="T30" s="3">
        <f t="shared" si="11"/>
        <v>0.29117999999999999</v>
      </c>
      <c r="U30" s="3">
        <f t="shared" si="11"/>
        <v>0.29117999999999999</v>
      </c>
      <c r="V30" s="3">
        <f t="shared" si="11"/>
        <v>0.29117999999999999</v>
      </c>
      <c r="W30" s="3">
        <f t="shared" si="11"/>
        <v>0.29117999999999999</v>
      </c>
      <c r="X30" s="3">
        <f t="shared" si="11"/>
        <v>0.29117999999999999</v>
      </c>
      <c r="Y30" s="3">
        <f t="shared" si="11"/>
        <v>0.29117999999999999</v>
      </c>
      <c r="Z30" s="3">
        <f t="shared" si="11"/>
        <v>0.29117999999999999</v>
      </c>
      <c r="AA30" s="3">
        <f t="shared" si="11"/>
        <v>0.29117999999999999</v>
      </c>
      <c r="AB30" s="3">
        <f t="shared" si="11"/>
        <v>0.29117999999999999</v>
      </c>
      <c r="AC30" s="3">
        <f t="shared" si="11"/>
        <v>0.29117999999999999</v>
      </c>
      <c r="AD30" s="3">
        <f t="shared" si="11"/>
        <v>0.29117999999999999</v>
      </c>
      <c r="AE30" s="3">
        <f t="shared" si="11"/>
        <v>0.29117999999999999</v>
      </c>
      <c r="AF30" s="3">
        <f t="shared" si="11"/>
        <v>0.29117999999999999</v>
      </c>
      <c r="AG30" s="3">
        <f t="shared" si="11"/>
        <v>0.29117999999999999</v>
      </c>
      <c r="AH30" s="3">
        <f t="shared" si="11"/>
        <v>0.29117999999999999</v>
      </c>
      <c r="AI30" s="3">
        <f t="shared" si="11"/>
        <v>0.29117999999999999</v>
      </c>
      <c r="AJ30" s="3">
        <f t="shared" si="11"/>
        <v>0.29117999999999999</v>
      </c>
      <c r="AK30" s="3">
        <f t="shared" si="11"/>
        <v>0.29117999999999999</v>
      </c>
      <c r="AL30" s="3">
        <f t="shared" si="11"/>
        <v>0.29117999999999999</v>
      </c>
      <c r="AM30" s="3">
        <f t="shared" si="11"/>
        <v>0.29117999999999999</v>
      </c>
      <c r="AN30" s="3">
        <f t="shared" si="11"/>
        <v>0.29117999999999999</v>
      </c>
      <c r="AO30" s="3">
        <f t="shared" si="11"/>
        <v>0.29117999999999999</v>
      </c>
      <c r="AP30" s="3">
        <f t="shared" si="11"/>
        <v>0.29117999999999999</v>
      </c>
      <c r="AQ30" s="3">
        <f t="shared" si="11"/>
        <v>0.29117999999999999</v>
      </c>
      <c r="AR30" s="3">
        <f t="shared" si="11"/>
        <v>0.29117999999999999</v>
      </c>
      <c r="AS30" s="3">
        <f t="shared" si="11"/>
        <v>0.29117999999999999</v>
      </c>
      <c r="AT30" s="3">
        <f t="shared" si="11"/>
        <v>0.29117999999999999</v>
      </c>
      <c r="AU30" s="3">
        <f t="shared" si="11"/>
        <v>0.29117999999999999</v>
      </c>
      <c r="AV30" s="3">
        <f t="shared" si="11"/>
        <v>0.29117999999999999</v>
      </c>
    </row>
    <row r="31" spans="1:54" x14ac:dyDescent="0.25">
      <c r="A31" t="s">
        <v>21</v>
      </c>
      <c r="B31" s="17">
        <f t="shared" si="10"/>
        <v>8.4955199999999955</v>
      </c>
      <c r="C31" s="24">
        <f t="shared" si="12"/>
        <v>0.21238799999999988</v>
      </c>
      <c r="D31" s="19"/>
      <c r="I31" s="25">
        <v>0.21238799999999999</v>
      </c>
      <c r="J31" s="3">
        <f>I31</f>
        <v>0.21238799999999999</v>
      </c>
      <c r="K31" s="3">
        <f t="shared" si="11"/>
        <v>0.21238799999999999</v>
      </c>
      <c r="L31" s="3">
        <f t="shared" si="11"/>
        <v>0.21238799999999999</v>
      </c>
      <c r="M31" s="3">
        <f t="shared" si="11"/>
        <v>0.21238799999999999</v>
      </c>
      <c r="N31" s="3">
        <f t="shared" si="11"/>
        <v>0.21238799999999999</v>
      </c>
      <c r="O31" s="3">
        <f t="shared" si="11"/>
        <v>0.21238799999999999</v>
      </c>
      <c r="P31" s="3">
        <f t="shared" si="11"/>
        <v>0.21238799999999999</v>
      </c>
      <c r="Q31" s="3">
        <f t="shared" si="11"/>
        <v>0.21238799999999999</v>
      </c>
      <c r="R31" s="3">
        <f t="shared" si="11"/>
        <v>0.21238799999999999</v>
      </c>
      <c r="S31" s="3">
        <f t="shared" si="11"/>
        <v>0.21238799999999999</v>
      </c>
      <c r="T31" s="3">
        <f t="shared" si="11"/>
        <v>0.21238799999999999</v>
      </c>
      <c r="U31" s="3">
        <f t="shared" si="11"/>
        <v>0.21238799999999999</v>
      </c>
      <c r="V31" s="3">
        <f t="shared" si="11"/>
        <v>0.21238799999999999</v>
      </c>
      <c r="W31" s="3">
        <f t="shared" si="11"/>
        <v>0.21238799999999999</v>
      </c>
      <c r="X31" s="3">
        <f t="shared" si="11"/>
        <v>0.21238799999999999</v>
      </c>
      <c r="Y31" s="3">
        <f t="shared" si="11"/>
        <v>0.21238799999999999</v>
      </c>
      <c r="Z31" s="3">
        <f t="shared" si="11"/>
        <v>0.21238799999999999</v>
      </c>
      <c r="AA31" s="3">
        <f t="shared" si="11"/>
        <v>0.21238799999999999</v>
      </c>
      <c r="AB31" s="3">
        <f t="shared" si="11"/>
        <v>0.21238799999999999</v>
      </c>
      <c r="AC31" s="3">
        <f t="shared" si="11"/>
        <v>0.21238799999999999</v>
      </c>
      <c r="AD31" s="3">
        <f t="shared" si="11"/>
        <v>0.21238799999999999</v>
      </c>
      <c r="AE31" s="3">
        <f t="shared" si="11"/>
        <v>0.21238799999999999</v>
      </c>
      <c r="AF31" s="3">
        <f t="shared" si="11"/>
        <v>0.21238799999999999</v>
      </c>
      <c r="AG31" s="3">
        <f t="shared" si="11"/>
        <v>0.21238799999999999</v>
      </c>
      <c r="AH31" s="3">
        <f t="shared" si="11"/>
        <v>0.21238799999999999</v>
      </c>
      <c r="AI31" s="3">
        <f t="shared" si="11"/>
        <v>0.21238799999999999</v>
      </c>
      <c r="AJ31" s="3">
        <f t="shared" si="11"/>
        <v>0.21238799999999999</v>
      </c>
      <c r="AK31" s="3">
        <f t="shared" si="11"/>
        <v>0.21238799999999999</v>
      </c>
      <c r="AL31" s="3">
        <f t="shared" si="11"/>
        <v>0.21238799999999999</v>
      </c>
      <c r="AM31" s="3">
        <f t="shared" si="11"/>
        <v>0.21238799999999999</v>
      </c>
      <c r="AN31" s="3">
        <f t="shared" si="11"/>
        <v>0.21238799999999999</v>
      </c>
      <c r="AO31" s="3">
        <f t="shared" si="11"/>
        <v>0.21238799999999999</v>
      </c>
      <c r="AP31" s="3">
        <f t="shared" si="11"/>
        <v>0.21238799999999999</v>
      </c>
      <c r="AQ31" s="3">
        <f t="shared" si="11"/>
        <v>0.21238799999999999</v>
      </c>
      <c r="AR31" s="3">
        <f t="shared" si="11"/>
        <v>0.21238799999999999</v>
      </c>
      <c r="AS31" s="3">
        <f t="shared" si="11"/>
        <v>0.21238799999999999</v>
      </c>
      <c r="AT31" s="3">
        <f t="shared" si="11"/>
        <v>0.21238799999999999</v>
      </c>
      <c r="AU31" s="3">
        <f t="shared" si="11"/>
        <v>0.21238799999999999</v>
      </c>
      <c r="AV31" s="3">
        <f t="shared" si="11"/>
        <v>0.21238799999999999</v>
      </c>
    </row>
    <row r="32" spans="1:54" x14ac:dyDescent="0.25">
      <c r="A32" s="1"/>
      <c r="B32" s="17"/>
      <c r="C32" s="24"/>
      <c r="D32" s="1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51" x14ac:dyDescent="0.25">
      <c r="A33" s="1" t="s">
        <v>22</v>
      </c>
      <c r="B33" s="17">
        <f t="shared" ref="B33" si="13">SUM(G33:AV33)</f>
        <v>22.548919999999985</v>
      </c>
      <c r="C33" s="24">
        <f t="shared" si="12"/>
        <v>0.56372299999999964</v>
      </c>
      <c r="D33" s="19"/>
      <c r="G33" s="26">
        <f>G31+G30+G29</f>
        <v>0</v>
      </c>
      <c r="H33" s="26">
        <f t="shared" ref="H33:AV33" si="14">H31+H30+H29</f>
        <v>0</v>
      </c>
      <c r="I33" s="26">
        <f t="shared" si="14"/>
        <v>0.56372299999999997</v>
      </c>
      <c r="J33" s="26">
        <f t="shared" si="14"/>
        <v>0.56372299999999997</v>
      </c>
      <c r="K33" s="26">
        <f t="shared" si="14"/>
        <v>0.56372299999999997</v>
      </c>
      <c r="L33" s="26">
        <f t="shared" si="14"/>
        <v>0.56372299999999997</v>
      </c>
      <c r="M33" s="26">
        <f t="shared" si="14"/>
        <v>0.56372299999999997</v>
      </c>
      <c r="N33" s="26">
        <f t="shared" si="14"/>
        <v>0.56372299999999997</v>
      </c>
      <c r="O33" s="26">
        <f t="shared" si="14"/>
        <v>0.56372299999999997</v>
      </c>
      <c r="P33" s="26">
        <f t="shared" si="14"/>
        <v>0.56372299999999997</v>
      </c>
      <c r="Q33" s="26">
        <f t="shared" si="14"/>
        <v>0.56372299999999997</v>
      </c>
      <c r="R33" s="26">
        <f t="shared" si="14"/>
        <v>0.56372299999999997</v>
      </c>
      <c r="S33" s="26">
        <f t="shared" si="14"/>
        <v>0.56372299999999997</v>
      </c>
      <c r="T33" s="26">
        <f t="shared" si="14"/>
        <v>0.56372299999999997</v>
      </c>
      <c r="U33" s="26">
        <f t="shared" si="14"/>
        <v>0.56372299999999997</v>
      </c>
      <c r="V33" s="26">
        <f t="shared" si="14"/>
        <v>0.56372299999999997</v>
      </c>
      <c r="W33" s="26">
        <f t="shared" si="14"/>
        <v>0.56372299999999997</v>
      </c>
      <c r="X33" s="26">
        <f t="shared" si="14"/>
        <v>0.56372299999999997</v>
      </c>
      <c r="Y33" s="26">
        <f t="shared" si="14"/>
        <v>0.56372299999999997</v>
      </c>
      <c r="Z33" s="26">
        <f t="shared" si="14"/>
        <v>0.56372299999999997</v>
      </c>
      <c r="AA33" s="26">
        <f t="shared" si="14"/>
        <v>0.56372299999999997</v>
      </c>
      <c r="AB33" s="26">
        <f t="shared" si="14"/>
        <v>0.56372299999999997</v>
      </c>
      <c r="AC33" s="26">
        <f t="shared" si="14"/>
        <v>0.56372299999999997</v>
      </c>
      <c r="AD33" s="26">
        <f t="shared" si="14"/>
        <v>0.56372299999999997</v>
      </c>
      <c r="AE33" s="26">
        <f t="shared" si="14"/>
        <v>0.56372299999999997</v>
      </c>
      <c r="AF33" s="26">
        <f t="shared" si="14"/>
        <v>0.56372299999999997</v>
      </c>
      <c r="AG33" s="26">
        <f t="shared" si="14"/>
        <v>0.56372299999999997</v>
      </c>
      <c r="AH33" s="26">
        <f t="shared" si="14"/>
        <v>0.56372299999999997</v>
      </c>
      <c r="AI33" s="26">
        <f t="shared" si="14"/>
        <v>0.56372299999999997</v>
      </c>
      <c r="AJ33" s="26">
        <f t="shared" si="14"/>
        <v>0.56372299999999997</v>
      </c>
      <c r="AK33" s="26">
        <f t="shared" si="14"/>
        <v>0.56372299999999997</v>
      </c>
      <c r="AL33" s="26">
        <f t="shared" si="14"/>
        <v>0.56372299999999997</v>
      </c>
      <c r="AM33" s="26">
        <f t="shared" si="14"/>
        <v>0.56372299999999997</v>
      </c>
      <c r="AN33" s="26">
        <f t="shared" si="14"/>
        <v>0.56372299999999997</v>
      </c>
      <c r="AO33" s="26">
        <f t="shared" si="14"/>
        <v>0.56372299999999997</v>
      </c>
      <c r="AP33" s="26">
        <f t="shared" si="14"/>
        <v>0.56372299999999997</v>
      </c>
      <c r="AQ33" s="26">
        <f t="shared" si="14"/>
        <v>0.56372299999999997</v>
      </c>
      <c r="AR33" s="26">
        <f t="shared" si="14"/>
        <v>0.56372299999999997</v>
      </c>
      <c r="AS33" s="26">
        <f t="shared" si="14"/>
        <v>0.56372299999999997</v>
      </c>
      <c r="AT33" s="26">
        <f t="shared" si="14"/>
        <v>0.56372299999999997</v>
      </c>
      <c r="AU33" s="26">
        <f t="shared" si="14"/>
        <v>0.56372299999999997</v>
      </c>
      <c r="AV33" s="26">
        <f t="shared" si="14"/>
        <v>0.56372299999999997</v>
      </c>
    </row>
    <row r="34" spans="1:51" x14ac:dyDescent="0.25">
      <c r="A34" s="1"/>
      <c r="C34" s="19"/>
      <c r="D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51" hidden="1" x14ac:dyDescent="0.25">
      <c r="A35" s="1"/>
      <c r="C35" s="19"/>
      <c r="D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51" hidden="1" x14ac:dyDescent="0.25">
      <c r="A36" s="1"/>
      <c r="C36" s="19"/>
      <c r="D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hidden="1" x14ac:dyDescent="0.25">
      <c r="A37" s="1" t="s">
        <v>23</v>
      </c>
      <c r="C37" s="19"/>
      <c r="D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1" hidden="1" x14ac:dyDescent="0.25">
      <c r="A38" s="1"/>
      <c r="C38" s="19"/>
      <c r="D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51" hidden="1" x14ac:dyDescent="0.25">
      <c r="A39" t="s">
        <v>19</v>
      </c>
      <c r="B39" s="17">
        <f t="shared" ref="B39:B43" si="15">SUM(G39:AV39)</f>
        <v>0.14664000000000008</v>
      </c>
      <c r="C39" s="24">
        <f>B39/40</f>
        <v>3.6660000000000017E-3</v>
      </c>
      <c r="D39" s="19"/>
      <c r="I39" s="25">
        <f>D47*$H$7</f>
        <v>3.666E-3</v>
      </c>
      <c r="J39" s="3">
        <f t="shared" ref="J39:AV39" si="16">I39*(1+$B$6)</f>
        <v>3.666E-3</v>
      </c>
      <c r="K39" s="3">
        <f t="shared" si="16"/>
        <v>3.666E-3</v>
      </c>
      <c r="L39" s="3">
        <f t="shared" si="16"/>
        <v>3.666E-3</v>
      </c>
      <c r="M39" s="3">
        <f t="shared" si="16"/>
        <v>3.666E-3</v>
      </c>
      <c r="N39" s="3">
        <f t="shared" si="16"/>
        <v>3.666E-3</v>
      </c>
      <c r="O39" s="3">
        <f t="shared" si="16"/>
        <v>3.666E-3</v>
      </c>
      <c r="P39" s="3">
        <f t="shared" si="16"/>
        <v>3.666E-3</v>
      </c>
      <c r="Q39" s="3">
        <f t="shared" si="16"/>
        <v>3.666E-3</v>
      </c>
      <c r="R39" s="3">
        <f t="shared" si="16"/>
        <v>3.666E-3</v>
      </c>
      <c r="S39" s="3">
        <f t="shared" si="16"/>
        <v>3.666E-3</v>
      </c>
      <c r="T39" s="3">
        <f t="shared" si="16"/>
        <v>3.666E-3</v>
      </c>
      <c r="U39" s="3">
        <f t="shared" si="16"/>
        <v>3.666E-3</v>
      </c>
      <c r="V39" s="3">
        <f t="shared" si="16"/>
        <v>3.666E-3</v>
      </c>
      <c r="W39" s="3">
        <f t="shared" si="16"/>
        <v>3.666E-3</v>
      </c>
      <c r="X39" s="3">
        <f t="shared" si="16"/>
        <v>3.666E-3</v>
      </c>
      <c r="Y39" s="3">
        <f t="shared" si="16"/>
        <v>3.666E-3</v>
      </c>
      <c r="Z39" s="3">
        <f t="shared" si="16"/>
        <v>3.666E-3</v>
      </c>
      <c r="AA39" s="3">
        <f t="shared" si="16"/>
        <v>3.666E-3</v>
      </c>
      <c r="AB39" s="3">
        <f t="shared" si="16"/>
        <v>3.666E-3</v>
      </c>
      <c r="AC39" s="3">
        <f t="shared" si="16"/>
        <v>3.666E-3</v>
      </c>
      <c r="AD39" s="3">
        <f t="shared" si="16"/>
        <v>3.666E-3</v>
      </c>
      <c r="AE39" s="3">
        <f t="shared" si="16"/>
        <v>3.666E-3</v>
      </c>
      <c r="AF39" s="3">
        <f t="shared" si="16"/>
        <v>3.666E-3</v>
      </c>
      <c r="AG39" s="3">
        <f t="shared" si="16"/>
        <v>3.666E-3</v>
      </c>
      <c r="AH39" s="3">
        <f t="shared" si="16"/>
        <v>3.666E-3</v>
      </c>
      <c r="AI39" s="3">
        <f t="shared" si="16"/>
        <v>3.666E-3</v>
      </c>
      <c r="AJ39" s="3">
        <f t="shared" si="16"/>
        <v>3.666E-3</v>
      </c>
      <c r="AK39" s="3">
        <f t="shared" si="16"/>
        <v>3.666E-3</v>
      </c>
      <c r="AL39" s="3">
        <f t="shared" si="16"/>
        <v>3.666E-3</v>
      </c>
      <c r="AM39" s="3">
        <f t="shared" si="16"/>
        <v>3.666E-3</v>
      </c>
      <c r="AN39" s="3">
        <f t="shared" si="16"/>
        <v>3.666E-3</v>
      </c>
      <c r="AO39" s="3">
        <f t="shared" si="16"/>
        <v>3.666E-3</v>
      </c>
      <c r="AP39" s="3">
        <f t="shared" si="16"/>
        <v>3.666E-3</v>
      </c>
      <c r="AQ39" s="3">
        <f t="shared" si="16"/>
        <v>3.666E-3</v>
      </c>
      <c r="AR39" s="3">
        <f t="shared" si="16"/>
        <v>3.666E-3</v>
      </c>
      <c r="AS39" s="3">
        <f t="shared" si="16"/>
        <v>3.666E-3</v>
      </c>
      <c r="AT39" s="3">
        <f t="shared" si="16"/>
        <v>3.666E-3</v>
      </c>
      <c r="AU39" s="3">
        <f t="shared" si="16"/>
        <v>3.666E-3</v>
      </c>
      <c r="AV39" s="3">
        <f t="shared" si="16"/>
        <v>3.666E-3</v>
      </c>
    </row>
    <row r="40" spans="1:51" hidden="1" x14ac:dyDescent="0.25">
      <c r="A40" t="s">
        <v>20</v>
      </c>
      <c r="B40" s="17">
        <f t="shared" si="15"/>
        <v>12.368719999999987</v>
      </c>
      <c r="C40" s="24">
        <f t="shared" ref="C40:C41" si="17">B40/40</f>
        <v>0.30921799999999966</v>
      </c>
      <c r="D40" s="19"/>
      <c r="I40" s="25">
        <f>D48*$H$7</f>
        <v>0.30921799999999999</v>
      </c>
      <c r="J40" s="3">
        <f t="shared" ref="J40:AV40" si="18">I40*(1+$B$6)</f>
        <v>0.30921799999999999</v>
      </c>
      <c r="K40" s="3">
        <f t="shared" si="18"/>
        <v>0.30921799999999999</v>
      </c>
      <c r="L40" s="3">
        <f t="shared" si="18"/>
        <v>0.30921799999999999</v>
      </c>
      <c r="M40" s="3">
        <f t="shared" si="18"/>
        <v>0.30921799999999999</v>
      </c>
      <c r="N40" s="3">
        <f t="shared" si="18"/>
        <v>0.30921799999999999</v>
      </c>
      <c r="O40" s="3">
        <f t="shared" si="18"/>
        <v>0.30921799999999999</v>
      </c>
      <c r="P40" s="3">
        <f t="shared" si="18"/>
        <v>0.30921799999999999</v>
      </c>
      <c r="Q40" s="3">
        <f t="shared" si="18"/>
        <v>0.30921799999999999</v>
      </c>
      <c r="R40" s="3">
        <f t="shared" si="18"/>
        <v>0.30921799999999999</v>
      </c>
      <c r="S40" s="3">
        <f t="shared" si="18"/>
        <v>0.30921799999999999</v>
      </c>
      <c r="T40" s="3">
        <f t="shared" si="18"/>
        <v>0.30921799999999999</v>
      </c>
      <c r="U40" s="3">
        <f t="shared" si="18"/>
        <v>0.30921799999999999</v>
      </c>
      <c r="V40" s="3">
        <f t="shared" si="18"/>
        <v>0.30921799999999999</v>
      </c>
      <c r="W40" s="3">
        <f t="shared" si="18"/>
        <v>0.30921799999999999</v>
      </c>
      <c r="X40" s="3">
        <f t="shared" si="18"/>
        <v>0.30921799999999999</v>
      </c>
      <c r="Y40" s="3">
        <f t="shared" si="18"/>
        <v>0.30921799999999999</v>
      </c>
      <c r="Z40" s="3">
        <f t="shared" si="18"/>
        <v>0.30921799999999999</v>
      </c>
      <c r="AA40" s="3">
        <f t="shared" si="18"/>
        <v>0.30921799999999999</v>
      </c>
      <c r="AB40" s="3">
        <f t="shared" si="18"/>
        <v>0.30921799999999999</v>
      </c>
      <c r="AC40" s="3">
        <f t="shared" si="18"/>
        <v>0.30921799999999999</v>
      </c>
      <c r="AD40" s="3">
        <f t="shared" si="18"/>
        <v>0.30921799999999999</v>
      </c>
      <c r="AE40" s="3">
        <f t="shared" si="18"/>
        <v>0.30921799999999999</v>
      </c>
      <c r="AF40" s="3">
        <f t="shared" si="18"/>
        <v>0.30921799999999999</v>
      </c>
      <c r="AG40" s="3">
        <f t="shared" si="18"/>
        <v>0.30921799999999999</v>
      </c>
      <c r="AH40" s="3">
        <f t="shared" si="18"/>
        <v>0.30921799999999999</v>
      </c>
      <c r="AI40" s="3">
        <f t="shared" si="18"/>
        <v>0.30921799999999999</v>
      </c>
      <c r="AJ40" s="3">
        <f t="shared" si="18"/>
        <v>0.30921799999999999</v>
      </c>
      <c r="AK40" s="3">
        <f t="shared" si="18"/>
        <v>0.30921799999999999</v>
      </c>
      <c r="AL40" s="3">
        <f t="shared" si="18"/>
        <v>0.30921799999999999</v>
      </c>
      <c r="AM40" s="3">
        <f t="shared" si="18"/>
        <v>0.30921799999999999</v>
      </c>
      <c r="AN40" s="3">
        <f t="shared" si="18"/>
        <v>0.30921799999999999</v>
      </c>
      <c r="AO40" s="3">
        <f t="shared" si="18"/>
        <v>0.30921799999999999</v>
      </c>
      <c r="AP40" s="3">
        <f t="shared" si="18"/>
        <v>0.30921799999999999</v>
      </c>
      <c r="AQ40" s="3">
        <f t="shared" si="18"/>
        <v>0.30921799999999999</v>
      </c>
      <c r="AR40" s="3">
        <f t="shared" si="18"/>
        <v>0.30921799999999999</v>
      </c>
      <c r="AS40" s="3">
        <f t="shared" si="18"/>
        <v>0.30921799999999999</v>
      </c>
      <c r="AT40" s="3">
        <f t="shared" si="18"/>
        <v>0.30921799999999999</v>
      </c>
      <c r="AU40" s="3">
        <f t="shared" si="18"/>
        <v>0.30921799999999999</v>
      </c>
      <c r="AV40" s="3">
        <f t="shared" si="18"/>
        <v>0.30921799999999999</v>
      </c>
    </row>
    <row r="41" spans="1:51" hidden="1" x14ac:dyDescent="0.25">
      <c r="A41" t="s">
        <v>21</v>
      </c>
      <c r="B41" s="17">
        <f t="shared" si="15"/>
        <v>10.472559999999998</v>
      </c>
      <c r="C41" s="24">
        <f t="shared" si="17"/>
        <v>0.26181399999999994</v>
      </c>
      <c r="D41" s="19"/>
      <c r="I41" s="25">
        <f>D49*$H$7</f>
        <v>0.26181399999999999</v>
      </c>
      <c r="J41" s="3">
        <f t="shared" ref="J41:AV41" si="19">I41*(1+$B$6)</f>
        <v>0.26181399999999999</v>
      </c>
      <c r="K41" s="3">
        <f t="shared" si="19"/>
        <v>0.26181399999999999</v>
      </c>
      <c r="L41" s="3">
        <f t="shared" si="19"/>
        <v>0.26181399999999999</v>
      </c>
      <c r="M41" s="3">
        <f t="shared" si="19"/>
        <v>0.26181399999999999</v>
      </c>
      <c r="N41" s="3">
        <f t="shared" si="19"/>
        <v>0.26181399999999999</v>
      </c>
      <c r="O41" s="3">
        <f t="shared" si="19"/>
        <v>0.26181399999999999</v>
      </c>
      <c r="P41" s="3">
        <f t="shared" si="19"/>
        <v>0.26181399999999999</v>
      </c>
      <c r="Q41" s="3">
        <f t="shared" si="19"/>
        <v>0.26181399999999999</v>
      </c>
      <c r="R41" s="3">
        <f t="shared" si="19"/>
        <v>0.26181399999999999</v>
      </c>
      <c r="S41" s="3">
        <f t="shared" si="19"/>
        <v>0.26181399999999999</v>
      </c>
      <c r="T41" s="3">
        <f t="shared" si="19"/>
        <v>0.26181399999999999</v>
      </c>
      <c r="U41" s="3">
        <f t="shared" si="19"/>
        <v>0.26181399999999999</v>
      </c>
      <c r="V41" s="3">
        <f t="shared" si="19"/>
        <v>0.26181399999999999</v>
      </c>
      <c r="W41" s="3">
        <f t="shared" si="19"/>
        <v>0.26181399999999999</v>
      </c>
      <c r="X41" s="3">
        <f t="shared" si="19"/>
        <v>0.26181399999999999</v>
      </c>
      <c r="Y41" s="3">
        <f t="shared" si="19"/>
        <v>0.26181399999999999</v>
      </c>
      <c r="Z41" s="3">
        <f t="shared" si="19"/>
        <v>0.26181399999999999</v>
      </c>
      <c r="AA41" s="3">
        <f t="shared" si="19"/>
        <v>0.26181399999999999</v>
      </c>
      <c r="AB41" s="3">
        <f t="shared" si="19"/>
        <v>0.26181399999999999</v>
      </c>
      <c r="AC41" s="3">
        <f t="shared" si="19"/>
        <v>0.26181399999999999</v>
      </c>
      <c r="AD41" s="3">
        <f t="shared" si="19"/>
        <v>0.26181399999999999</v>
      </c>
      <c r="AE41" s="3">
        <f t="shared" si="19"/>
        <v>0.26181399999999999</v>
      </c>
      <c r="AF41" s="3">
        <f t="shared" si="19"/>
        <v>0.26181399999999999</v>
      </c>
      <c r="AG41" s="3">
        <f t="shared" si="19"/>
        <v>0.26181399999999999</v>
      </c>
      <c r="AH41" s="3">
        <f t="shared" si="19"/>
        <v>0.26181399999999999</v>
      </c>
      <c r="AI41" s="3">
        <f t="shared" si="19"/>
        <v>0.26181399999999999</v>
      </c>
      <c r="AJ41" s="3">
        <f t="shared" si="19"/>
        <v>0.26181399999999999</v>
      </c>
      <c r="AK41" s="3">
        <f t="shared" si="19"/>
        <v>0.26181399999999999</v>
      </c>
      <c r="AL41" s="3">
        <f t="shared" si="19"/>
        <v>0.26181399999999999</v>
      </c>
      <c r="AM41" s="3">
        <f t="shared" si="19"/>
        <v>0.26181399999999999</v>
      </c>
      <c r="AN41" s="3">
        <f t="shared" si="19"/>
        <v>0.26181399999999999</v>
      </c>
      <c r="AO41" s="3">
        <f t="shared" si="19"/>
        <v>0.26181399999999999</v>
      </c>
      <c r="AP41" s="3">
        <f t="shared" si="19"/>
        <v>0.26181399999999999</v>
      </c>
      <c r="AQ41" s="3">
        <f t="shared" si="19"/>
        <v>0.26181399999999999</v>
      </c>
      <c r="AR41" s="3">
        <f t="shared" si="19"/>
        <v>0.26181399999999999</v>
      </c>
      <c r="AS41" s="3">
        <f t="shared" si="19"/>
        <v>0.26181399999999999</v>
      </c>
      <c r="AT41" s="3">
        <f t="shared" si="19"/>
        <v>0.26181399999999999</v>
      </c>
      <c r="AU41" s="3">
        <f t="shared" si="19"/>
        <v>0.26181399999999999</v>
      </c>
      <c r="AV41" s="3">
        <f t="shared" si="19"/>
        <v>0.26181399999999999</v>
      </c>
    </row>
    <row r="42" spans="1:51" hidden="1" x14ac:dyDescent="0.25">
      <c r="A42" s="1"/>
      <c r="B42" s="17"/>
      <c r="C42" s="19"/>
      <c r="D42" s="1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51" hidden="1" x14ac:dyDescent="0.25">
      <c r="A43" s="1" t="s">
        <v>22</v>
      </c>
      <c r="B43" s="17">
        <f t="shared" si="15"/>
        <v>22.987920000000013</v>
      </c>
      <c r="C43" s="17">
        <f>B43/40</f>
        <v>0.57469800000000038</v>
      </c>
      <c r="D43" s="19"/>
      <c r="G43">
        <f>SUM(G39:G41)</f>
        <v>0</v>
      </c>
      <c r="H43">
        <f t="shared" ref="H43:AY43" si="20">SUM(H39:H41)</f>
        <v>0</v>
      </c>
      <c r="I43">
        <f t="shared" si="20"/>
        <v>0.57469799999999993</v>
      </c>
      <c r="J43">
        <f t="shared" si="20"/>
        <v>0.57469799999999993</v>
      </c>
      <c r="K43">
        <f t="shared" si="20"/>
        <v>0.57469799999999993</v>
      </c>
      <c r="L43">
        <f t="shared" si="20"/>
        <v>0.57469799999999993</v>
      </c>
      <c r="M43">
        <f t="shared" si="20"/>
        <v>0.57469799999999993</v>
      </c>
      <c r="N43">
        <f t="shared" si="20"/>
        <v>0.57469799999999993</v>
      </c>
      <c r="O43">
        <f t="shared" si="20"/>
        <v>0.57469799999999993</v>
      </c>
      <c r="P43">
        <f t="shared" si="20"/>
        <v>0.57469799999999993</v>
      </c>
      <c r="Q43">
        <f t="shared" si="20"/>
        <v>0.57469799999999993</v>
      </c>
      <c r="R43">
        <f t="shared" si="20"/>
        <v>0.57469799999999993</v>
      </c>
      <c r="S43">
        <f t="shared" si="20"/>
        <v>0.57469799999999993</v>
      </c>
      <c r="T43">
        <f t="shared" si="20"/>
        <v>0.57469799999999993</v>
      </c>
      <c r="U43">
        <f t="shared" si="20"/>
        <v>0.57469799999999993</v>
      </c>
      <c r="V43">
        <f t="shared" si="20"/>
        <v>0.57469799999999993</v>
      </c>
      <c r="W43">
        <f t="shared" si="20"/>
        <v>0.57469799999999993</v>
      </c>
      <c r="X43">
        <f t="shared" si="20"/>
        <v>0.57469799999999993</v>
      </c>
      <c r="Y43">
        <f t="shared" si="20"/>
        <v>0.57469799999999993</v>
      </c>
      <c r="Z43">
        <f t="shared" si="20"/>
        <v>0.57469799999999993</v>
      </c>
      <c r="AA43">
        <f t="shared" si="20"/>
        <v>0.57469799999999993</v>
      </c>
      <c r="AB43">
        <f t="shared" si="20"/>
        <v>0.57469799999999993</v>
      </c>
      <c r="AC43">
        <f t="shared" si="20"/>
        <v>0.57469799999999993</v>
      </c>
      <c r="AD43">
        <f t="shared" si="20"/>
        <v>0.57469799999999993</v>
      </c>
      <c r="AE43">
        <f t="shared" si="20"/>
        <v>0.57469799999999993</v>
      </c>
      <c r="AF43">
        <f t="shared" si="20"/>
        <v>0.57469799999999993</v>
      </c>
      <c r="AG43">
        <f t="shared" si="20"/>
        <v>0.57469799999999993</v>
      </c>
      <c r="AH43">
        <f t="shared" si="20"/>
        <v>0.57469799999999993</v>
      </c>
      <c r="AI43">
        <f t="shared" si="20"/>
        <v>0.57469799999999993</v>
      </c>
      <c r="AJ43">
        <f t="shared" si="20"/>
        <v>0.57469799999999993</v>
      </c>
      <c r="AK43">
        <f t="shared" si="20"/>
        <v>0.57469799999999993</v>
      </c>
      <c r="AL43">
        <f t="shared" si="20"/>
        <v>0.57469799999999993</v>
      </c>
      <c r="AM43">
        <f t="shared" si="20"/>
        <v>0.57469799999999993</v>
      </c>
      <c r="AN43">
        <f t="shared" si="20"/>
        <v>0.57469799999999993</v>
      </c>
      <c r="AO43">
        <f t="shared" si="20"/>
        <v>0.57469799999999993</v>
      </c>
      <c r="AP43">
        <f t="shared" si="20"/>
        <v>0.57469799999999993</v>
      </c>
      <c r="AQ43">
        <f t="shared" si="20"/>
        <v>0.57469799999999993</v>
      </c>
      <c r="AR43">
        <f t="shared" si="20"/>
        <v>0.57469799999999993</v>
      </c>
      <c r="AS43">
        <f t="shared" si="20"/>
        <v>0.57469799999999993</v>
      </c>
      <c r="AT43">
        <f t="shared" si="20"/>
        <v>0.57469799999999993</v>
      </c>
      <c r="AU43">
        <f t="shared" si="20"/>
        <v>0.57469799999999993</v>
      </c>
      <c r="AV43">
        <f t="shared" si="20"/>
        <v>0.57469799999999993</v>
      </c>
      <c r="AW43">
        <f t="shared" si="20"/>
        <v>0</v>
      </c>
      <c r="AX43">
        <f t="shared" si="20"/>
        <v>0</v>
      </c>
      <c r="AY43">
        <f t="shared" si="20"/>
        <v>0</v>
      </c>
    </row>
    <row r="44" spans="1:51" hidden="1" x14ac:dyDescent="0.25">
      <c r="A44" s="1"/>
      <c r="C44" s="19"/>
      <c r="D44" s="1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51" hidden="1" x14ac:dyDescent="0.25">
      <c r="A45" s="1" t="s">
        <v>24</v>
      </c>
      <c r="C45" s="19"/>
      <c r="D45" s="1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51" hidden="1" x14ac:dyDescent="0.25">
      <c r="A46" s="1"/>
      <c r="C46" s="19"/>
      <c r="D46" s="1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hidden="1" x14ac:dyDescent="0.25">
      <c r="A47" t="s">
        <v>19</v>
      </c>
      <c r="B47" s="17">
        <f t="shared" ref="B47:B51" si="21">SUM(G47:AV47)</f>
        <v>0.14664000000000008</v>
      </c>
      <c r="C47" s="19">
        <f>B47/40</f>
        <v>3.6660000000000017E-3</v>
      </c>
      <c r="D47" s="27">
        <v>3.666E-3</v>
      </c>
      <c r="E47" s="23">
        <f t="shared" ref="E47:E49" si="22">D47-C47</f>
        <v>0</v>
      </c>
      <c r="G47" s="17">
        <f>G39/G7</f>
        <v>0</v>
      </c>
      <c r="I47" s="3">
        <f t="shared" ref="I47:AV47" si="23">I39/I7</f>
        <v>3.666E-3</v>
      </c>
      <c r="J47" s="3">
        <f t="shared" si="23"/>
        <v>3.666E-3</v>
      </c>
      <c r="K47" s="3">
        <f t="shared" si="23"/>
        <v>3.666E-3</v>
      </c>
      <c r="L47" s="3">
        <f t="shared" si="23"/>
        <v>3.666E-3</v>
      </c>
      <c r="M47" s="3">
        <f t="shared" si="23"/>
        <v>3.666E-3</v>
      </c>
      <c r="N47" s="3">
        <f t="shared" si="23"/>
        <v>3.666E-3</v>
      </c>
      <c r="O47" s="3">
        <f t="shared" si="23"/>
        <v>3.666E-3</v>
      </c>
      <c r="P47" s="3">
        <f t="shared" si="23"/>
        <v>3.666E-3</v>
      </c>
      <c r="Q47" s="3">
        <f t="shared" si="23"/>
        <v>3.666E-3</v>
      </c>
      <c r="R47" s="3">
        <f t="shared" si="23"/>
        <v>3.666E-3</v>
      </c>
      <c r="S47" s="3">
        <f t="shared" si="23"/>
        <v>3.666E-3</v>
      </c>
      <c r="T47" s="3">
        <f t="shared" si="23"/>
        <v>3.666E-3</v>
      </c>
      <c r="U47" s="3">
        <f t="shared" si="23"/>
        <v>3.666E-3</v>
      </c>
      <c r="V47" s="3">
        <f t="shared" si="23"/>
        <v>3.666E-3</v>
      </c>
      <c r="W47" s="3">
        <f t="shared" si="23"/>
        <v>3.666E-3</v>
      </c>
      <c r="X47" s="3">
        <f t="shared" si="23"/>
        <v>3.666E-3</v>
      </c>
      <c r="Y47" s="3">
        <f t="shared" si="23"/>
        <v>3.666E-3</v>
      </c>
      <c r="Z47" s="3">
        <f t="shared" si="23"/>
        <v>3.666E-3</v>
      </c>
      <c r="AA47" s="3">
        <f t="shared" si="23"/>
        <v>3.666E-3</v>
      </c>
      <c r="AB47" s="3">
        <f t="shared" si="23"/>
        <v>3.666E-3</v>
      </c>
      <c r="AC47" s="3">
        <f t="shared" si="23"/>
        <v>3.666E-3</v>
      </c>
      <c r="AD47" s="3">
        <f t="shared" si="23"/>
        <v>3.666E-3</v>
      </c>
      <c r="AE47" s="3">
        <f t="shared" si="23"/>
        <v>3.666E-3</v>
      </c>
      <c r="AF47" s="3">
        <f t="shared" si="23"/>
        <v>3.666E-3</v>
      </c>
      <c r="AG47" s="3">
        <f t="shared" si="23"/>
        <v>3.666E-3</v>
      </c>
      <c r="AH47" s="3">
        <f t="shared" si="23"/>
        <v>3.666E-3</v>
      </c>
      <c r="AI47" s="3">
        <f t="shared" si="23"/>
        <v>3.666E-3</v>
      </c>
      <c r="AJ47" s="3">
        <f t="shared" si="23"/>
        <v>3.666E-3</v>
      </c>
      <c r="AK47" s="3">
        <f t="shared" si="23"/>
        <v>3.666E-3</v>
      </c>
      <c r="AL47" s="3">
        <f t="shared" si="23"/>
        <v>3.666E-3</v>
      </c>
      <c r="AM47" s="3">
        <f t="shared" si="23"/>
        <v>3.666E-3</v>
      </c>
      <c r="AN47" s="3">
        <f t="shared" si="23"/>
        <v>3.666E-3</v>
      </c>
      <c r="AO47" s="3">
        <f t="shared" si="23"/>
        <v>3.666E-3</v>
      </c>
      <c r="AP47" s="3">
        <f t="shared" si="23"/>
        <v>3.666E-3</v>
      </c>
      <c r="AQ47" s="3">
        <f t="shared" si="23"/>
        <v>3.666E-3</v>
      </c>
      <c r="AR47" s="3">
        <f t="shared" si="23"/>
        <v>3.666E-3</v>
      </c>
      <c r="AS47" s="3">
        <f t="shared" si="23"/>
        <v>3.666E-3</v>
      </c>
      <c r="AT47" s="3">
        <f t="shared" si="23"/>
        <v>3.666E-3</v>
      </c>
      <c r="AU47" s="3">
        <f t="shared" si="23"/>
        <v>3.666E-3</v>
      </c>
      <c r="AV47" s="3">
        <f t="shared" si="23"/>
        <v>3.666E-3</v>
      </c>
    </row>
    <row r="48" spans="1:51" hidden="1" x14ac:dyDescent="0.25">
      <c r="A48" t="s">
        <v>20</v>
      </c>
      <c r="B48" s="17">
        <f t="shared" si="21"/>
        <v>12.368719999999987</v>
      </c>
      <c r="C48" s="19">
        <f t="shared" ref="C48:C49" si="24">B48/40</f>
        <v>0.30921799999999966</v>
      </c>
      <c r="D48" s="27">
        <v>0.30921799999999999</v>
      </c>
      <c r="E48" s="23">
        <f t="shared" si="22"/>
        <v>0</v>
      </c>
      <c r="G48" s="17">
        <f>G40/G7</f>
        <v>0</v>
      </c>
      <c r="I48" s="3">
        <f t="shared" ref="I48:AV48" si="25">I40/I7</f>
        <v>0.30921799999999999</v>
      </c>
      <c r="J48" s="3">
        <f t="shared" si="25"/>
        <v>0.30921799999999999</v>
      </c>
      <c r="K48" s="3">
        <f t="shared" si="25"/>
        <v>0.30921799999999999</v>
      </c>
      <c r="L48" s="3">
        <f t="shared" si="25"/>
        <v>0.30921799999999999</v>
      </c>
      <c r="M48" s="3">
        <f t="shared" si="25"/>
        <v>0.30921799999999999</v>
      </c>
      <c r="N48" s="3">
        <f t="shared" si="25"/>
        <v>0.30921799999999999</v>
      </c>
      <c r="O48" s="3">
        <f t="shared" si="25"/>
        <v>0.30921799999999999</v>
      </c>
      <c r="P48" s="3">
        <f t="shared" si="25"/>
        <v>0.30921799999999999</v>
      </c>
      <c r="Q48" s="3">
        <f t="shared" si="25"/>
        <v>0.30921799999999999</v>
      </c>
      <c r="R48" s="3">
        <f t="shared" si="25"/>
        <v>0.30921799999999999</v>
      </c>
      <c r="S48" s="3">
        <f t="shared" si="25"/>
        <v>0.30921799999999999</v>
      </c>
      <c r="T48" s="3">
        <f t="shared" si="25"/>
        <v>0.30921799999999999</v>
      </c>
      <c r="U48" s="3">
        <f t="shared" si="25"/>
        <v>0.30921799999999999</v>
      </c>
      <c r="V48" s="3">
        <f t="shared" si="25"/>
        <v>0.30921799999999999</v>
      </c>
      <c r="W48" s="3">
        <f t="shared" si="25"/>
        <v>0.30921799999999999</v>
      </c>
      <c r="X48" s="3">
        <f t="shared" si="25"/>
        <v>0.30921799999999999</v>
      </c>
      <c r="Y48" s="3">
        <f t="shared" si="25"/>
        <v>0.30921799999999999</v>
      </c>
      <c r="Z48" s="3">
        <f t="shared" si="25"/>
        <v>0.30921799999999999</v>
      </c>
      <c r="AA48" s="3">
        <f t="shared" si="25"/>
        <v>0.30921799999999999</v>
      </c>
      <c r="AB48" s="3">
        <f t="shared" si="25"/>
        <v>0.30921799999999999</v>
      </c>
      <c r="AC48" s="3">
        <f t="shared" si="25"/>
        <v>0.30921799999999999</v>
      </c>
      <c r="AD48" s="3">
        <f t="shared" si="25"/>
        <v>0.30921799999999999</v>
      </c>
      <c r="AE48" s="3">
        <f t="shared" si="25"/>
        <v>0.30921799999999999</v>
      </c>
      <c r="AF48" s="3">
        <f t="shared" si="25"/>
        <v>0.30921799999999999</v>
      </c>
      <c r="AG48" s="3">
        <f t="shared" si="25"/>
        <v>0.30921799999999999</v>
      </c>
      <c r="AH48" s="3">
        <f t="shared" si="25"/>
        <v>0.30921799999999999</v>
      </c>
      <c r="AI48" s="3">
        <f t="shared" si="25"/>
        <v>0.30921799999999999</v>
      </c>
      <c r="AJ48" s="3">
        <f t="shared" si="25"/>
        <v>0.30921799999999999</v>
      </c>
      <c r="AK48" s="3">
        <f t="shared" si="25"/>
        <v>0.30921799999999999</v>
      </c>
      <c r="AL48" s="3">
        <f t="shared" si="25"/>
        <v>0.30921799999999999</v>
      </c>
      <c r="AM48" s="3">
        <f t="shared" si="25"/>
        <v>0.30921799999999999</v>
      </c>
      <c r="AN48" s="3">
        <f t="shared" si="25"/>
        <v>0.30921799999999999</v>
      </c>
      <c r="AO48" s="3">
        <f t="shared" si="25"/>
        <v>0.30921799999999999</v>
      </c>
      <c r="AP48" s="3">
        <f t="shared" si="25"/>
        <v>0.30921799999999999</v>
      </c>
      <c r="AQ48" s="3">
        <f t="shared" si="25"/>
        <v>0.30921799999999999</v>
      </c>
      <c r="AR48" s="3">
        <f t="shared" si="25"/>
        <v>0.30921799999999999</v>
      </c>
      <c r="AS48" s="3">
        <f t="shared" si="25"/>
        <v>0.30921799999999999</v>
      </c>
      <c r="AT48" s="3">
        <f t="shared" si="25"/>
        <v>0.30921799999999999</v>
      </c>
      <c r="AU48" s="3">
        <f t="shared" si="25"/>
        <v>0.30921799999999999</v>
      </c>
      <c r="AV48" s="3">
        <f t="shared" si="25"/>
        <v>0.30921799999999999</v>
      </c>
    </row>
    <row r="49" spans="1:51" hidden="1" x14ac:dyDescent="0.25">
      <c r="A49" t="s">
        <v>21</v>
      </c>
      <c r="B49" s="17">
        <f t="shared" si="21"/>
        <v>10.472559999999998</v>
      </c>
      <c r="C49" s="19">
        <f t="shared" si="24"/>
        <v>0.26181399999999994</v>
      </c>
      <c r="D49" s="27">
        <v>0.26181399999999999</v>
      </c>
      <c r="E49" s="23">
        <f t="shared" si="22"/>
        <v>0</v>
      </c>
      <c r="G49" s="17">
        <f>G41/G7</f>
        <v>0</v>
      </c>
      <c r="I49" s="3">
        <f t="shared" ref="I49:AV49" si="26">I41/I7</f>
        <v>0.26181399999999999</v>
      </c>
      <c r="J49" s="3">
        <f t="shared" si="26"/>
        <v>0.26181399999999999</v>
      </c>
      <c r="K49" s="3">
        <f t="shared" si="26"/>
        <v>0.26181399999999999</v>
      </c>
      <c r="L49" s="3">
        <f t="shared" si="26"/>
        <v>0.26181399999999999</v>
      </c>
      <c r="M49" s="3">
        <f t="shared" si="26"/>
        <v>0.26181399999999999</v>
      </c>
      <c r="N49" s="3">
        <f t="shared" si="26"/>
        <v>0.26181399999999999</v>
      </c>
      <c r="O49" s="3">
        <f t="shared" si="26"/>
        <v>0.26181399999999999</v>
      </c>
      <c r="P49" s="3">
        <f t="shared" si="26"/>
        <v>0.26181399999999999</v>
      </c>
      <c r="Q49" s="3">
        <f t="shared" si="26"/>
        <v>0.26181399999999999</v>
      </c>
      <c r="R49" s="3">
        <f t="shared" si="26"/>
        <v>0.26181399999999999</v>
      </c>
      <c r="S49" s="3">
        <f t="shared" si="26"/>
        <v>0.26181399999999999</v>
      </c>
      <c r="T49" s="3">
        <f t="shared" si="26"/>
        <v>0.26181399999999999</v>
      </c>
      <c r="U49" s="3">
        <f t="shared" si="26"/>
        <v>0.26181399999999999</v>
      </c>
      <c r="V49" s="3">
        <f t="shared" si="26"/>
        <v>0.26181399999999999</v>
      </c>
      <c r="W49" s="3">
        <f t="shared" si="26"/>
        <v>0.26181399999999999</v>
      </c>
      <c r="X49" s="3">
        <f t="shared" si="26"/>
        <v>0.26181399999999999</v>
      </c>
      <c r="Y49" s="3">
        <f t="shared" si="26"/>
        <v>0.26181399999999999</v>
      </c>
      <c r="Z49" s="3">
        <f t="shared" si="26"/>
        <v>0.26181399999999999</v>
      </c>
      <c r="AA49" s="3">
        <f t="shared" si="26"/>
        <v>0.26181399999999999</v>
      </c>
      <c r="AB49" s="3">
        <f t="shared" si="26"/>
        <v>0.26181399999999999</v>
      </c>
      <c r="AC49" s="3">
        <f t="shared" si="26"/>
        <v>0.26181399999999999</v>
      </c>
      <c r="AD49" s="3">
        <f t="shared" si="26"/>
        <v>0.26181399999999999</v>
      </c>
      <c r="AE49" s="3">
        <f t="shared" si="26"/>
        <v>0.26181399999999999</v>
      </c>
      <c r="AF49" s="3">
        <f t="shared" si="26"/>
        <v>0.26181399999999999</v>
      </c>
      <c r="AG49" s="3">
        <f t="shared" si="26"/>
        <v>0.26181399999999999</v>
      </c>
      <c r="AH49" s="3">
        <f t="shared" si="26"/>
        <v>0.26181399999999999</v>
      </c>
      <c r="AI49" s="3">
        <f t="shared" si="26"/>
        <v>0.26181399999999999</v>
      </c>
      <c r="AJ49" s="3">
        <f t="shared" si="26"/>
        <v>0.26181399999999999</v>
      </c>
      <c r="AK49" s="3">
        <f t="shared" si="26"/>
        <v>0.26181399999999999</v>
      </c>
      <c r="AL49" s="3">
        <f t="shared" si="26"/>
        <v>0.26181399999999999</v>
      </c>
      <c r="AM49" s="3">
        <f t="shared" si="26"/>
        <v>0.26181399999999999</v>
      </c>
      <c r="AN49" s="3">
        <f t="shared" si="26"/>
        <v>0.26181399999999999</v>
      </c>
      <c r="AO49" s="3">
        <f t="shared" si="26"/>
        <v>0.26181399999999999</v>
      </c>
      <c r="AP49" s="3">
        <f t="shared" si="26"/>
        <v>0.26181399999999999</v>
      </c>
      <c r="AQ49" s="3">
        <f t="shared" si="26"/>
        <v>0.26181399999999999</v>
      </c>
      <c r="AR49" s="3">
        <f t="shared" si="26"/>
        <v>0.26181399999999999</v>
      </c>
      <c r="AS49" s="3">
        <f t="shared" si="26"/>
        <v>0.26181399999999999</v>
      </c>
      <c r="AT49" s="3">
        <f t="shared" si="26"/>
        <v>0.26181399999999999</v>
      </c>
      <c r="AU49" s="3">
        <f t="shared" si="26"/>
        <v>0.26181399999999999</v>
      </c>
      <c r="AV49" s="3">
        <f t="shared" si="26"/>
        <v>0.26181399999999999</v>
      </c>
    </row>
    <row r="50" spans="1:51" hidden="1" x14ac:dyDescent="0.25">
      <c r="A50" s="1"/>
      <c r="B50" s="17"/>
      <c r="C50" s="19"/>
      <c r="D50" s="1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51" hidden="1" x14ac:dyDescent="0.25">
      <c r="A51" s="1" t="s">
        <v>25</v>
      </c>
      <c r="B51" s="17">
        <f t="shared" si="21"/>
        <v>22.987920000000013</v>
      </c>
      <c r="C51" s="19">
        <f>B51/40</f>
        <v>0.57469800000000038</v>
      </c>
      <c r="D51" s="19"/>
      <c r="G51" s="17">
        <f>SUM(G47:G50)</f>
        <v>0</v>
      </c>
      <c r="H51" s="17">
        <f t="shared" ref="H51:AY51" si="27">SUM(H47:H50)</f>
        <v>0</v>
      </c>
      <c r="I51" s="17">
        <f t="shared" si="27"/>
        <v>0.57469799999999993</v>
      </c>
      <c r="J51" s="17">
        <f t="shared" si="27"/>
        <v>0.57469799999999993</v>
      </c>
      <c r="K51" s="17">
        <f t="shared" si="27"/>
        <v>0.57469799999999993</v>
      </c>
      <c r="L51" s="17">
        <f t="shared" si="27"/>
        <v>0.57469799999999993</v>
      </c>
      <c r="M51" s="17">
        <f t="shared" si="27"/>
        <v>0.57469799999999993</v>
      </c>
      <c r="N51" s="17">
        <f t="shared" si="27"/>
        <v>0.57469799999999993</v>
      </c>
      <c r="O51" s="17">
        <f t="shared" si="27"/>
        <v>0.57469799999999993</v>
      </c>
      <c r="P51" s="17">
        <f t="shared" si="27"/>
        <v>0.57469799999999993</v>
      </c>
      <c r="Q51" s="17">
        <f t="shared" si="27"/>
        <v>0.57469799999999993</v>
      </c>
      <c r="R51" s="17">
        <f t="shared" si="27"/>
        <v>0.57469799999999993</v>
      </c>
      <c r="S51" s="17">
        <f t="shared" si="27"/>
        <v>0.57469799999999993</v>
      </c>
      <c r="T51" s="17">
        <f t="shared" si="27"/>
        <v>0.57469799999999993</v>
      </c>
      <c r="U51" s="17">
        <f t="shared" si="27"/>
        <v>0.57469799999999993</v>
      </c>
      <c r="V51" s="17">
        <f t="shared" si="27"/>
        <v>0.57469799999999993</v>
      </c>
      <c r="W51" s="17">
        <f t="shared" si="27"/>
        <v>0.57469799999999993</v>
      </c>
      <c r="X51" s="17">
        <f t="shared" si="27"/>
        <v>0.57469799999999993</v>
      </c>
      <c r="Y51" s="17">
        <f t="shared" si="27"/>
        <v>0.57469799999999993</v>
      </c>
      <c r="Z51" s="17">
        <f t="shared" si="27"/>
        <v>0.57469799999999993</v>
      </c>
      <c r="AA51" s="17">
        <f t="shared" si="27"/>
        <v>0.57469799999999993</v>
      </c>
      <c r="AB51" s="17">
        <f t="shared" si="27"/>
        <v>0.57469799999999993</v>
      </c>
      <c r="AC51" s="17">
        <f t="shared" si="27"/>
        <v>0.57469799999999993</v>
      </c>
      <c r="AD51" s="17">
        <f t="shared" si="27"/>
        <v>0.57469799999999993</v>
      </c>
      <c r="AE51" s="17">
        <f t="shared" si="27"/>
        <v>0.57469799999999993</v>
      </c>
      <c r="AF51" s="17">
        <f t="shared" si="27"/>
        <v>0.57469799999999993</v>
      </c>
      <c r="AG51" s="17">
        <f t="shared" si="27"/>
        <v>0.57469799999999993</v>
      </c>
      <c r="AH51" s="17">
        <f t="shared" si="27"/>
        <v>0.57469799999999993</v>
      </c>
      <c r="AI51" s="17">
        <f t="shared" si="27"/>
        <v>0.57469799999999993</v>
      </c>
      <c r="AJ51" s="17">
        <f t="shared" si="27"/>
        <v>0.57469799999999993</v>
      </c>
      <c r="AK51" s="17">
        <f t="shared" si="27"/>
        <v>0.57469799999999993</v>
      </c>
      <c r="AL51" s="17">
        <f t="shared" si="27"/>
        <v>0.57469799999999993</v>
      </c>
      <c r="AM51" s="17">
        <f t="shared" si="27"/>
        <v>0.57469799999999993</v>
      </c>
      <c r="AN51" s="17">
        <f t="shared" si="27"/>
        <v>0.57469799999999993</v>
      </c>
      <c r="AO51" s="17">
        <f t="shared" si="27"/>
        <v>0.57469799999999993</v>
      </c>
      <c r="AP51" s="17">
        <f t="shared" si="27"/>
        <v>0.57469799999999993</v>
      </c>
      <c r="AQ51" s="17">
        <f t="shared" si="27"/>
        <v>0.57469799999999993</v>
      </c>
      <c r="AR51" s="17">
        <f t="shared" si="27"/>
        <v>0.57469799999999993</v>
      </c>
      <c r="AS51" s="17">
        <f t="shared" si="27"/>
        <v>0.57469799999999993</v>
      </c>
      <c r="AT51" s="17">
        <f t="shared" si="27"/>
        <v>0.57469799999999993</v>
      </c>
      <c r="AU51" s="17">
        <f t="shared" si="27"/>
        <v>0.57469799999999993</v>
      </c>
      <c r="AV51" s="17">
        <f t="shared" si="27"/>
        <v>0.57469799999999993</v>
      </c>
      <c r="AW51" s="17">
        <f t="shared" si="27"/>
        <v>0</v>
      </c>
      <c r="AX51" s="17">
        <f t="shared" si="27"/>
        <v>0</v>
      </c>
      <c r="AY51" s="17">
        <f t="shared" si="27"/>
        <v>0</v>
      </c>
    </row>
    <row r="52" spans="1:51" hidden="1" x14ac:dyDescent="0.25">
      <c r="A52" s="1"/>
      <c r="C52" s="19"/>
      <c r="D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51" hidden="1" x14ac:dyDescent="0.25">
      <c r="A53" s="1"/>
      <c r="C53" s="19"/>
      <c r="D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1" x14ac:dyDescent="0.25">
      <c r="A54" s="1" t="s">
        <v>26</v>
      </c>
      <c r="B54" s="17">
        <f t="shared" ref="B54" si="28">SUM(G54:AV54)</f>
        <v>0</v>
      </c>
      <c r="C54" s="19">
        <f>B54/40</f>
        <v>0</v>
      </c>
      <c r="D54" s="19"/>
      <c r="I54" s="22">
        <v>0</v>
      </c>
      <c r="J54" s="3">
        <f>I54</f>
        <v>0</v>
      </c>
      <c r="K54" s="3">
        <f t="shared" ref="K54:AV54" si="29">J54</f>
        <v>0</v>
      </c>
      <c r="L54" s="3">
        <f t="shared" si="29"/>
        <v>0</v>
      </c>
      <c r="M54" s="3">
        <f t="shared" si="29"/>
        <v>0</v>
      </c>
      <c r="N54" s="3">
        <f t="shared" si="29"/>
        <v>0</v>
      </c>
      <c r="O54" s="3">
        <f t="shared" si="29"/>
        <v>0</v>
      </c>
      <c r="P54" s="3">
        <f t="shared" si="29"/>
        <v>0</v>
      </c>
      <c r="Q54" s="3">
        <f t="shared" si="29"/>
        <v>0</v>
      </c>
      <c r="R54" s="3">
        <f t="shared" si="29"/>
        <v>0</v>
      </c>
      <c r="S54" s="3">
        <f t="shared" si="29"/>
        <v>0</v>
      </c>
      <c r="T54" s="3">
        <f t="shared" si="29"/>
        <v>0</v>
      </c>
      <c r="U54" s="3">
        <f t="shared" si="29"/>
        <v>0</v>
      </c>
      <c r="V54" s="3">
        <f t="shared" si="29"/>
        <v>0</v>
      </c>
      <c r="W54" s="3">
        <f t="shared" si="29"/>
        <v>0</v>
      </c>
      <c r="X54" s="3">
        <f t="shared" si="29"/>
        <v>0</v>
      </c>
      <c r="Y54" s="3">
        <f t="shared" si="29"/>
        <v>0</v>
      </c>
      <c r="Z54" s="3">
        <f t="shared" si="29"/>
        <v>0</v>
      </c>
      <c r="AA54" s="3">
        <f t="shared" si="29"/>
        <v>0</v>
      </c>
      <c r="AB54" s="3">
        <f t="shared" si="29"/>
        <v>0</v>
      </c>
      <c r="AC54" s="3">
        <f t="shared" si="29"/>
        <v>0</v>
      </c>
      <c r="AD54" s="3">
        <f t="shared" si="29"/>
        <v>0</v>
      </c>
      <c r="AE54" s="3">
        <f t="shared" si="29"/>
        <v>0</v>
      </c>
      <c r="AF54" s="3">
        <f t="shared" si="29"/>
        <v>0</v>
      </c>
      <c r="AG54" s="3">
        <f t="shared" si="29"/>
        <v>0</v>
      </c>
      <c r="AH54" s="3">
        <f t="shared" si="29"/>
        <v>0</v>
      </c>
      <c r="AI54" s="3">
        <f t="shared" si="29"/>
        <v>0</v>
      </c>
      <c r="AJ54" s="3">
        <f t="shared" si="29"/>
        <v>0</v>
      </c>
      <c r="AK54" s="3">
        <f t="shared" si="29"/>
        <v>0</v>
      </c>
      <c r="AL54" s="3">
        <f t="shared" si="29"/>
        <v>0</v>
      </c>
      <c r="AM54" s="3">
        <f t="shared" si="29"/>
        <v>0</v>
      </c>
      <c r="AN54" s="3">
        <f t="shared" si="29"/>
        <v>0</v>
      </c>
      <c r="AO54" s="3">
        <f t="shared" si="29"/>
        <v>0</v>
      </c>
      <c r="AP54" s="3">
        <f t="shared" si="29"/>
        <v>0</v>
      </c>
      <c r="AQ54" s="3">
        <f t="shared" si="29"/>
        <v>0</v>
      </c>
      <c r="AR54" s="3">
        <f t="shared" si="29"/>
        <v>0</v>
      </c>
      <c r="AS54" s="3">
        <f t="shared" si="29"/>
        <v>0</v>
      </c>
      <c r="AT54" s="3">
        <f t="shared" si="29"/>
        <v>0</v>
      </c>
      <c r="AU54" s="3">
        <f t="shared" si="29"/>
        <v>0</v>
      </c>
      <c r="AV54" s="3">
        <f t="shared" si="29"/>
        <v>0</v>
      </c>
    </row>
    <row r="55" spans="1:51" hidden="1" x14ac:dyDescent="0.25">
      <c r="A55" s="1"/>
      <c r="C55" s="19"/>
      <c r="D55" s="1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1" hidden="1" x14ac:dyDescent="0.25">
      <c r="A56" s="1" t="s">
        <v>27</v>
      </c>
      <c r="B56" s="17">
        <f t="shared" ref="B56" si="30">SUM(G56:AV56)</f>
        <v>9.6000000000000068</v>
      </c>
      <c r="C56" s="19">
        <f>B56/40</f>
        <v>0.24000000000000016</v>
      </c>
      <c r="D56" s="19"/>
      <c r="I56" s="3">
        <f>D58*H7</f>
        <v>0.24</v>
      </c>
      <c r="J56" s="3">
        <f t="shared" ref="J56:AV56" si="31">I56*(1+$B$6)</f>
        <v>0.24</v>
      </c>
      <c r="K56" s="3">
        <f t="shared" si="31"/>
        <v>0.24</v>
      </c>
      <c r="L56" s="3">
        <f t="shared" si="31"/>
        <v>0.24</v>
      </c>
      <c r="M56" s="3">
        <f t="shared" si="31"/>
        <v>0.24</v>
      </c>
      <c r="N56" s="3">
        <f t="shared" si="31"/>
        <v>0.24</v>
      </c>
      <c r="O56" s="3">
        <f t="shared" si="31"/>
        <v>0.24</v>
      </c>
      <c r="P56" s="3">
        <f t="shared" si="31"/>
        <v>0.24</v>
      </c>
      <c r="Q56" s="3">
        <f t="shared" si="31"/>
        <v>0.24</v>
      </c>
      <c r="R56" s="3">
        <f t="shared" si="31"/>
        <v>0.24</v>
      </c>
      <c r="S56" s="3">
        <f t="shared" si="31"/>
        <v>0.24</v>
      </c>
      <c r="T56" s="3">
        <f t="shared" si="31"/>
        <v>0.24</v>
      </c>
      <c r="U56" s="3">
        <f t="shared" si="31"/>
        <v>0.24</v>
      </c>
      <c r="V56" s="3">
        <f t="shared" si="31"/>
        <v>0.24</v>
      </c>
      <c r="W56" s="3">
        <f t="shared" si="31"/>
        <v>0.24</v>
      </c>
      <c r="X56" s="3">
        <f t="shared" si="31"/>
        <v>0.24</v>
      </c>
      <c r="Y56" s="3">
        <f t="shared" si="31"/>
        <v>0.24</v>
      </c>
      <c r="Z56" s="3">
        <f t="shared" si="31"/>
        <v>0.24</v>
      </c>
      <c r="AA56" s="3">
        <f t="shared" si="31"/>
        <v>0.24</v>
      </c>
      <c r="AB56" s="3">
        <f t="shared" si="31"/>
        <v>0.24</v>
      </c>
      <c r="AC56" s="3">
        <f t="shared" si="31"/>
        <v>0.24</v>
      </c>
      <c r="AD56" s="3">
        <f t="shared" si="31"/>
        <v>0.24</v>
      </c>
      <c r="AE56" s="3">
        <f t="shared" si="31"/>
        <v>0.24</v>
      </c>
      <c r="AF56" s="3">
        <f t="shared" si="31"/>
        <v>0.24</v>
      </c>
      <c r="AG56" s="3">
        <f t="shared" si="31"/>
        <v>0.24</v>
      </c>
      <c r="AH56" s="3">
        <f t="shared" si="31"/>
        <v>0.24</v>
      </c>
      <c r="AI56" s="3">
        <f t="shared" si="31"/>
        <v>0.24</v>
      </c>
      <c r="AJ56" s="3">
        <f t="shared" si="31"/>
        <v>0.24</v>
      </c>
      <c r="AK56" s="3">
        <f t="shared" si="31"/>
        <v>0.24</v>
      </c>
      <c r="AL56" s="3">
        <f t="shared" si="31"/>
        <v>0.24</v>
      </c>
      <c r="AM56" s="3">
        <f t="shared" si="31"/>
        <v>0.24</v>
      </c>
      <c r="AN56" s="3">
        <f t="shared" si="31"/>
        <v>0.24</v>
      </c>
      <c r="AO56" s="3">
        <f t="shared" si="31"/>
        <v>0.24</v>
      </c>
      <c r="AP56" s="3">
        <f t="shared" si="31"/>
        <v>0.24</v>
      </c>
      <c r="AQ56" s="3">
        <f t="shared" si="31"/>
        <v>0.24</v>
      </c>
      <c r="AR56" s="3">
        <f t="shared" si="31"/>
        <v>0.24</v>
      </c>
      <c r="AS56" s="3">
        <f t="shared" si="31"/>
        <v>0.24</v>
      </c>
      <c r="AT56" s="3">
        <f t="shared" si="31"/>
        <v>0.24</v>
      </c>
      <c r="AU56" s="3">
        <f t="shared" si="31"/>
        <v>0.24</v>
      </c>
      <c r="AV56" s="3">
        <f t="shared" si="31"/>
        <v>0.24</v>
      </c>
    </row>
    <row r="57" spans="1:51" hidden="1" x14ac:dyDescent="0.25">
      <c r="A57" s="1"/>
      <c r="B57" s="17"/>
      <c r="C57" s="19"/>
      <c r="D57" s="1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1" hidden="1" x14ac:dyDescent="0.25">
      <c r="A58" s="1" t="s">
        <v>28</v>
      </c>
      <c r="B58" s="17">
        <f t="shared" ref="B58" si="32">SUM(G58:AV58)</f>
        <v>9.6000000000000068</v>
      </c>
      <c r="C58" s="19">
        <f t="shared" ref="C58" si="33">B58/40</f>
        <v>0.24000000000000016</v>
      </c>
      <c r="D58" s="28">
        <v>0.24</v>
      </c>
      <c r="E58" s="23">
        <f t="shared" ref="E58" si="34">D58-C58</f>
        <v>0</v>
      </c>
      <c r="I58" s="3">
        <f t="shared" ref="I58:AV58" si="35">I56/I7</f>
        <v>0.24</v>
      </c>
      <c r="J58" s="3">
        <f t="shared" si="35"/>
        <v>0.24</v>
      </c>
      <c r="K58" s="3">
        <f t="shared" si="35"/>
        <v>0.24</v>
      </c>
      <c r="L58" s="3">
        <f t="shared" si="35"/>
        <v>0.24</v>
      </c>
      <c r="M58" s="3">
        <f t="shared" si="35"/>
        <v>0.24</v>
      </c>
      <c r="N58" s="3">
        <f t="shared" si="35"/>
        <v>0.24</v>
      </c>
      <c r="O58" s="3">
        <f t="shared" si="35"/>
        <v>0.24</v>
      </c>
      <c r="P58" s="3">
        <f t="shared" si="35"/>
        <v>0.24</v>
      </c>
      <c r="Q58" s="3">
        <f t="shared" si="35"/>
        <v>0.24</v>
      </c>
      <c r="R58" s="3">
        <f t="shared" si="35"/>
        <v>0.24</v>
      </c>
      <c r="S58" s="3">
        <f t="shared" si="35"/>
        <v>0.24</v>
      </c>
      <c r="T58" s="3">
        <f t="shared" si="35"/>
        <v>0.24</v>
      </c>
      <c r="U58" s="3">
        <f t="shared" si="35"/>
        <v>0.24</v>
      </c>
      <c r="V58" s="3">
        <f t="shared" si="35"/>
        <v>0.24</v>
      </c>
      <c r="W58" s="3">
        <f t="shared" si="35"/>
        <v>0.24</v>
      </c>
      <c r="X58" s="3">
        <f t="shared" si="35"/>
        <v>0.24</v>
      </c>
      <c r="Y58" s="3">
        <f t="shared" si="35"/>
        <v>0.24</v>
      </c>
      <c r="Z58" s="3">
        <f t="shared" si="35"/>
        <v>0.24</v>
      </c>
      <c r="AA58" s="3">
        <f t="shared" si="35"/>
        <v>0.24</v>
      </c>
      <c r="AB58" s="3">
        <f t="shared" si="35"/>
        <v>0.24</v>
      </c>
      <c r="AC58" s="3">
        <f t="shared" si="35"/>
        <v>0.24</v>
      </c>
      <c r="AD58" s="3">
        <f t="shared" si="35"/>
        <v>0.24</v>
      </c>
      <c r="AE58" s="3">
        <f t="shared" si="35"/>
        <v>0.24</v>
      </c>
      <c r="AF58" s="3">
        <f t="shared" si="35"/>
        <v>0.24</v>
      </c>
      <c r="AG58" s="3">
        <f t="shared" si="35"/>
        <v>0.24</v>
      </c>
      <c r="AH58" s="3">
        <f t="shared" si="35"/>
        <v>0.24</v>
      </c>
      <c r="AI58" s="3">
        <f t="shared" si="35"/>
        <v>0.24</v>
      </c>
      <c r="AJ58" s="3">
        <f t="shared" si="35"/>
        <v>0.24</v>
      </c>
      <c r="AK58" s="3">
        <f t="shared" si="35"/>
        <v>0.24</v>
      </c>
      <c r="AL58" s="3">
        <f t="shared" si="35"/>
        <v>0.24</v>
      </c>
      <c r="AM58" s="3">
        <f t="shared" si="35"/>
        <v>0.24</v>
      </c>
      <c r="AN58" s="3">
        <f t="shared" si="35"/>
        <v>0.24</v>
      </c>
      <c r="AO58" s="3">
        <f t="shared" si="35"/>
        <v>0.24</v>
      </c>
      <c r="AP58" s="3">
        <f t="shared" si="35"/>
        <v>0.24</v>
      </c>
      <c r="AQ58" s="3">
        <f t="shared" si="35"/>
        <v>0.24</v>
      </c>
      <c r="AR58" s="3">
        <f t="shared" si="35"/>
        <v>0.24</v>
      </c>
      <c r="AS58" s="3">
        <f t="shared" si="35"/>
        <v>0.24</v>
      </c>
      <c r="AT58" s="3">
        <f t="shared" si="35"/>
        <v>0.24</v>
      </c>
      <c r="AU58" s="3">
        <f t="shared" si="35"/>
        <v>0.24</v>
      </c>
      <c r="AV58" s="3">
        <f t="shared" si="35"/>
        <v>0.24</v>
      </c>
    </row>
    <row r="62" spans="1:51" x14ac:dyDescent="0.25">
      <c r="A62" s="1" t="s">
        <v>29</v>
      </c>
      <c r="C62" s="19"/>
      <c r="D62" s="1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1" x14ac:dyDescent="0.25">
      <c r="A63" t="s">
        <v>14</v>
      </c>
      <c r="B63" s="17">
        <f t="shared" ref="B63:B64" si="36">SUM(G63:AV63)</f>
        <v>20.699285000000017</v>
      </c>
      <c r="C63" s="19">
        <f t="shared" ref="C63:C64" si="37">B63/40</f>
        <v>0.51748212500000046</v>
      </c>
      <c r="D63" s="19"/>
      <c r="G63" s="17">
        <f t="shared" ref="G63:AV63" si="38">G23</f>
        <v>0</v>
      </c>
      <c r="H63" s="17">
        <f t="shared" si="38"/>
        <v>0</v>
      </c>
      <c r="I63" s="17">
        <f t="shared" si="38"/>
        <v>0.51748212500000002</v>
      </c>
      <c r="J63" s="17">
        <f t="shared" si="38"/>
        <v>0.51748212500000002</v>
      </c>
      <c r="K63" s="17">
        <f t="shared" si="38"/>
        <v>0.51748212500000002</v>
      </c>
      <c r="L63" s="17">
        <f t="shared" si="38"/>
        <v>0.51748212500000002</v>
      </c>
      <c r="M63" s="17">
        <f t="shared" si="38"/>
        <v>0.51748212500000002</v>
      </c>
      <c r="N63" s="17">
        <f t="shared" si="38"/>
        <v>0.51748212500000002</v>
      </c>
      <c r="O63" s="17">
        <f t="shared" si="38"/>
        <v>0.51748212500000002</v>
      </c>
      <c r="P63" s="17">
        <f t="shared" si="38"/>
        <v>0.51748212500000002</v>
      </c>
      <c r="Q63" s="17">
        <f t="shared" si="38"/>
        <v>0.51748212500000002</v>
      </c>
      <c r="R63" s="17">
        <f t="shared" si="38"/>
        <v>0.51748212500000002</v>
      </c>
      <c r="S63" s="17">
        <f t="shared" si="38"/>
        <v>0.51748212500000002</v>
      </c>
      <c r="T63" s="17">
        <f t="shared" si="38"/>
        <v>0.51748212500000002</v>
      </c>
      <c r="U63" s="17">
        <f t="shared" si="38"/>
        <v>0.51748212500000002</v>
      </c>
      <c r="V63" s="17">
        <f t="shared" si="38"/>
        <v>0.51748212500000002</v>
      </c>
      <c r="W63" s="17">
        <f t="shared" si="38"/>
        <v>0.51748212500000002</v>
      </c>
      <c r="X63" s="17">
        <f t="shared" si="38"/>
        <v>0.51748212500000002</v>
      </c>
      <c r="Y63" s="17">
        <f t="shared" si="38"/>
        <v>0.51748212500000002</v>
      </c>
      <c r="Z63" s="17">
        <f t="shared" si="38"/>
        <v>0.51748212500000002</v>
      </c>
      <c r="AA63" s="17">
        <f t="shared" si="38"/>
        <v>0.51748212500000002</v>
      </c>
      <c r="AB63" s="17">
        <f t="shared" si="38"/>
        <v>0.51748212500000002</v>
      </c>
      <c r="AC63" s="17">
        <f t="shared" si="38"/>
        <v>0.51748212500000002</v>
      </c>
      <c r="AD63" s="17">
        <f t="shared" si="38"/>
        <v>0.51748212500000002</v>
      </c>
      <c r="AE63" s="17">
        <f t="shared" si="38"/>
        <v>0.51748212500000002</v>
      </c>
      <c r="AF63" s="17">
        <f t="shared" si="38"/>
        <v>0.51748212500000002</v>
      </c>
      <c r="AG63" s="17">
        <f t="shared" si="38"/>
        <v>0.51748212500000002</v>
      </c>
      <c r="AH63" s="17">
        <f t="shared" si="38"/>
        <v>0.51748212500000002</v>
      </c>
      <c r="AI63" s="17">
        <f t="shared" si="38"/>
        <v>0.51748212500000002</v>
      </c>
      <c r="AJ63" s="17">
        <f t="shared" si="38"/>
        <v>0.51748212500000002</v>
      </c>
      <c r="AK63" s="17">
        <f t="shared" si="38"/>
        <v>0.51748212500000002</v>
      </c>
      <c r="AL63" s="17">
        <f t="shared" si="38"/>
        <v>0.51748212500000002</v>
      </c>
      <c r="AM63" s="17">
        <f t="shared" si="38"/>
        <v>0.51748212500000002</v>
      </c>
      <c r="AN63" s="17">
        <f t="shared" si="38"/>
        <v>0.51748212500000002</v>
      </c>
      <c r="AO63" s="17">
        <f t="shared" si="38"/>
        <v>0.51748212500000002</v>
      </c>
      <c r="AP63" s="17">
        <f t="shared" si="38"/>
        <v>0.51748212500000002</v>
      </c>
      <c r="AQ63" s="17">
        <f t="shared" si="38"/>
        <v>0.51748212500000002</v>
      </c>
      <c r="AR63" s="17">
        <f t="shared" si="38"/>
        <v>0.51748212500000002</v>
      </c>
      <c r="AS63" s="17">
        <f t="shared" si="38"/>
        <v>0.51748212500000002</v>
      </c>
      <c r="AT63" s="17">
        <f t="shared" si="38"/>
        <v>0.51748212500000002</v>
      </c>
      <c r="AU63" s="17">
        <f t="shared" si="38"/>
        <v>0.51748212500000002</v>
      </c>
      <c r="AV63" s="17">
        <f t="shared" si="38"/>
        <v>0.51748212500000002</v>
      </c>
    </row>
    <row r="64" spans="1:51" x14ac:dyDescent="0.25">
      <c r="A64" t="s">
        <v>30</v>
      </c>
      <c r="B64" s="17">
        <f t="shared" si="36"/>
        <v>15.576211962499981</v>
      </c>
      <c r="C64" s="19">
        <f t="shared" si="37"/>
        <v>0.38940529906249954</v>
      </c>
      <c r="D64" s="19"/>
      <c r="G64" s="17">
        <f t="shared" ref="G64:AV64" si="39">G24</f>
        <v>0.18111874375000001</v>
      </c>
      <c r="H64" s="17">
        <f t="shared" si="39"/>
        <v>0.54335623124999999</v>
      </c>
      <c r="I64" s="17">
        <f t="shared" si="39"/>
        <v>0.72447497500000002</v>
      </c>
      <c r="J64" s="17">
        <f t="shared" si="39"/>
        <v>0.70636310062500007</v>
      </c>
      <c r="K64" s="17">
        <f t="shared" si="39"/>
        <v>0.68825122625000001</v>
      </c>
      <c r="L64" s="17">
        <f t="shared" si="39"/>
        <v>0.67013935187499996</v>
      </c>
      <c r="M64" s="17">
        <f t="shared" si="39"/>
        <v>0.6520274774999999</v>
      </c>
      <c r="N64" s="17">
        <f t="shared" si="39"/>
        <v>0.63391560312499995</v>
      </c>
      <c r="O64" s="17">
        <f t="shared" si="39"/>
        <v>0.61580372874999989</v>
      </c>
      <c r="P64" s="17">
        <f t="shared" si="39"/>
        <v>0.59769185437499983</v>
      </c>
      <c r="Q64" s="17">
        <f t="shared" si="39"/>
        <v>0.57957997999999977</v>
      </c>
      <c r="R64" s="17">
        <f t="shared" si="39"/>
        <v>0.56146810562499982</v>
      </c>
      <c r="S64" s="17">
        <f t="shared" si="39"/>
        <v>0.54335623124999977</v>
      </c>
      <c r="T64" s="17">
        <f t="shared" si="39"/>
        <v>0.52524435687499971</v>
      </c>
      <c r="U64" s="17">
        <f t="shared" si="39"/>
        <v>0.50713248249999976</v>
      </c>
      <c r="V64" s="17">
        <f t="shared" si="39"/>
        <v>0.4890206081249997</v>
      </c>
      <c r="W64" s="17">
        <f t="shared" si="39"/>
        <v>0.47090873374999964</v>
      </c>
      <c r="X64" s="17">
        <f t="shared" si="39"/>
        <v>0.45279685937499964</v>
      </c>
      <c r="Y64" s="17">
        <f t="shared" si="39"/>
        <v>0.43468498499999958</v>
      </c>
      <c r="Z64" s="17">
        <f t="shared" si="39"/>
        <v>0.41657311062499958</v>
      </c>
      <c r="AA64" s="17">
        <f t="shared" si="39"/>
        <v>0.39846123624999952</v>
      </c>
      <c r="AB64" s="17">
        <f t="shared" si="39"/>
        <v>0.38034936187499951</v>
      </c>
      <c r="AC64" s="17">
        <f t="shared" si="39"/>
        <v>0.36223748749999946</v>
      </c>
      <c r="AD64" s="17">
        <f t="shared" si="39"/>
        <v>0.34412561312499945</v>
      </c>
      <c r="AE64" s="17">
        <f t="shared" si="39"/>
        <v>0.32601373874999939</v>
      </c>
      <c r="AF64" s="17">
        <f t="shared" si="39"/>
        <v>0.30790186437499939</v>
      </c>
      <c r="AG64" s="17">
        <f t="shared" si="39"/>
        <v>0.28978998999999933</v>
      </c>
      <c r="AH64" s="17">
        <f t="shared" si="39"/>
        <v>0.27167811562499933</v>
      </c>
      <c r="AI64" s="17">
        <f t="shared" si="39"/>
        <v>0.25356624124999938</v>
      </c>
      <c r="AJ64" s="17">
        <f t="shared" si="39"/>
        <v>0.23545436687499935</v>
      </c>
      <c r="AK64" s="17">
        <f t="shared" si="39"/>
        <v>0.21734249249999935</v>
      </c>
      <c r="AL64" s="17">
        <f t="shared" si="39"/>
        <v>0.19923061812499937</v>
      </c>
      <c r="AM64" s="17">
        <f t="shared" si="39"/>
        <v>0.18111874374999937</v>
      </c>
      <c r="AN64" s="17">
        <f t="shared" si="39"/>
        <v>0.16300686937499936</v>
      </c>
      <c r="AO64" s="17">
        <f t="shared" si="39"/>
        <v>0.14489499499999936</v>
      </c>
      <c r="AP64" s="17">
        <f t="shared" si="39"/>
        <v>0.12678312062499936</v>
      </c>
      <c r="AQ64" s="17">
        <f t="shared" si="39"/>
        <v>0.10867124624999937</v>
      </c>
      <c r="AR64" s="17">
        <f t="shared" si="39"/>
        <v>9.0559371874999364E-2</v>
      </c>
      <c r="AS64" s="17">
        <f t="shared" si="39"/>
        <v>7.2447497499999375E-2</v>
      </c>
      <c r="AT64" s="17">
        <f t="shared" si="39"/>
        <v>5.4335623124999372E-2</v>
      </c>
      <c r="AU64" s="17">
        <f t="shared" si="39"/>
        <v>3.6223748749999375E-2</v>
      </c>
      <c r="AV64" s="17">
        <f t="shared" si="39"/>
        <v>1.8111874374999372E-2</v>
      </c>
    </row>
    <row r="65" spans="1:48" s="1" customFormat="1" x14ac:dyDescent="0.25">
      <c r="A65" s="1" t="s">
        <v>31</v>
      </c>
      <c r="B65" s="3">
        <f>SUM(B63:B64)</f>
        <v>36.2754969625</v>
      </c>
      <c r="C65" s="3">
        <f>SUM(C63:C64)</f>
        <v>0.9068874240625</v>
      </c>
      <c r="D65" s="19"/>
      <c r="G65" s="3">
        <f>G64+G63</f>
        <v>0.18111874375000001</v>
      </c>
      <c r="H65" s="3">
        <f t="shared" ref="H65:AV65" si="40">H64+H63</f>
        <v>0.54335623124999999</v>
      </c>
      <c r="I65" s="3">
        <f t="shared" si="40"/>
        <v>1.2419571</v>
      </c>
      <c r="J65" s="3">
        <f t="shared" si="40"/>
        <v>1.2238452256250001</v>
      </c>
      <c r="K65" s="3">
        <f t="shared" si="40"/>
        <v>1.2057333512500001</v>
      </c>
      <c r="L65" s="3">
        <f t="shared" si="40"/>
        <v>1.187621476875</v>
      </c>
      <c r="M65" s="3">
        <f t="shared" si="40"/>
        <v>1.1695096024999998</v>
      </c>
      <c r="N65" s="3">
        <f t="shared" si="40"/>
        <v>1.1513977281250001</v>
      </c>
      <c r="O65" s="3">
        <f t="shared" si="40"/>
        <v>1.1332858537499999</v>
      </c>
      <c r="P65" s="3">
        <f t="shared" si="40"/>
        <v>1.1151739793749997</v>
      </c>
      <c r="Q65" s="3">
        <f t="shared" si="40"/>
        <v>1.0970621049999998</v>
      </c>
      <c r="R65" s="3">
        <f t="shared" si="40"/>
        <v>1.0789502306249998</v>
      </c>
      <c r="S65" s="3">
        <f t="shared" si="40"/>
        <v>1.0608383562499997</v>
      </c>
      <c r="T65" s="3">
        <f t="shared" si="40"/>
        <v>1.0427264818749997</v>
      </c>
      <c r="U65" s="3">
        <f t="shared" si="40"/>
        <v>1.0246146074999998</v>
      </c>
      <c r="V65" s="3">
        <f t="shared" si="40"/>
        <v>1.0065027331249996</v>
      </c>
      <c r="W65" s="3">
        <f t="shared" si="40"/>
        <v>0.98839085874999966</v>
      </c>
      <c r="X65" s="3">
        <f t="shared" si="40"/>
        <v>0.97027898437499971</v>
      </c>
      <c r="Y65" s="3">
        <f t="shared" si="40"/>
        <v>0.95216710999999954</v>
      </c>
      <c r="Z65" s="3">
        <f t="shared" si="40"/>
        <v>0.93405523562499959</v>
      </c>
      <c r="AA65" s="3">
        <f t="shared" si="40"/>
        <v>0.91594336124999953</v>
      </c>
      <c r="AB65" s="3">
        <f t="shared" si="40"/>
        <v>0.89783148687499947</v>
      </c>
      <c r="AC65" s="3">
        <f t="shared" si="40"/>
        <v>0.87971961249999953</v>
      </c>
      <c r="AD65" s="3">
        <f t="shared" si="40"/>
        <v>0.86160773812499947</v>
      </c>
      <c r="AE65" s="3">
        <f t="shared" si="40"/>
        <v>0.84349586374999941</v>
      </c>
      <c r="AF65" s="3">
        <f t="shared" si="40"/>
        <v>0.82538398937499946</v>
      </c>
      <c r="AG65" s="3">
        <f t="shared" si="40"/>
        <v>0.80727211499999929</v>
      </c>
      <c r="AH65" s="3">
        <f t="shared" si="40"/>
        <v>0.78916024062499934</v>
      </c>
      <c r="AI65" s="3">
        <f t="shared" si="40"/>
        <v>0.7710483662499994</v>
      </c>
      <c r="AJ65" s="3">
        <f t="shared" si="40"/>
        <v>0.75293649187499934</v>
      </c>
      <c r="AK65" s="3">
        <f t="shared" si="40"/>
        <v>0.73482461749999939</v>
      </c>
      <c r="AL65" s="3">
        <f t="shared" si="40"/>
        <v>0.71671274312499933</v>
      </c>
      <c r="AM65" s="3">
        <f t="shared" si="40"/>
        <v>0.69860086874999938</v>
      </c>
      <c r="AN65" s="3">
        <f t="shared" si="40"/>
        <v>0.68048899437499943</v>
      </c>
      <c r="AO65" s="3">
        <f t="shared" si="40"/>
        <v>0.66237711999999938</v>
      </c>
      <c r="AP65" s="3">
        <f t="shared" si="40"/>
        <v>0.64426524562499932</v>
      </c>
      <c r="AQ65" s="3">
        <f t="shared" si="40"/>
        <v>0.62615337124999937</v>
      </c>
      <c r="AR65" s="3">
        <f t="shared" si="40"/>
        <v>0.60804149687499942</v>
      </c>
      <c r="AS65" s="3">
        <f t="shared" si="40"/>
        <v>0.58992962249999936</v>
      </c>
      <c r="AT65" s="3">
        <f t="shared" si="40"/>
        <v>0.57181774812499941</v>
      </c>
      <c r="AU65" s="3">
        <f t="shared" si="40"/>
        <v>0.55370587374999936</v>
      </c>
      <c r="AV65" s="3">
        <f t="shared" si="40"/>
        <v>0.53559399937499941</v>
      </c>
    </row>
    <row r="66" spans="1:48" x14ac:dyDescent="0.25">
      <c r="A66" s="1"/>
      <c r="C66" s="19"/>
      <c r="D66" s="19"/>
    </row>
    <row r="67" spans="1:48" x14ac:dyDescent="0.25">
      <c r="A67" t="s">
        <v>19</v>
      </c>
      <c r="B67" s="17">
        <f t="shared" ref="B67:B69" si="41">SUM(G67:AV67)</f>
        <v>2.4061999999999988</v>
      </c>
      <c r="C67" s="19">
        <f t="shared" ref="C67:C69" si="42">B67/40</f>
        <v>6.0154999999999972E-2</v>
      </c>
      <c r="D67" s="19"/>
      <c r="G67" s="17">
        <f>G29</f>
        <v>0</v>
      </c>
      <c r="H67" s="17">
        <f t="shared" ref="H67:AV69" si="43">H29</f>
        <v>0</v>
      </c>
      <c r="I67" s="17">
        <f t="shared" si="43"/>
        <v>6.0155E-2</v>
      </c>
      <c r="J67" s="17">
        <f t="shared" si="43"/>
        <v>6.0155E-2</v>
      </c>
      <c r="K67" s="17">
        <f t="shared" si="43"/>
        <v>6.0155E-2</v>
      </c>
      <c r="L67" s="17">
        <f t="shared" si="43"/>
        <v>6.0155E-2</v>
      </c>
      <c r="M67" s="17">
        <f t="shared" si="43"/>
        <v>6.0155E-2</v>
      </c>
      <c r="N67" s="17">
        <f t="shared" si="43"/>
        <v>6.0155E-2</v>
      </c>
      <c r="O67" s="17">
        <f t="shared" si="43"/>
        <v>6.0155E-2</v>
      </c>
      <c r="P67" s="17">
        <f t="shared" si="43"/>
        <v>6.0155E-2</v>
      </c>
      <c r="Q67" s="17">
        <f t="shared" si="43"/>
        <v>6.0155E-2</v>
      </c>
      <c r="R67" s="17">
        <f t="shared" si="43"/>
        <v>6.0155E-2</v>
      </c>
      <c r="S67" s="17">
        <f t="shared" si="43"/>
        <v>6.0155E-2</v>
      </c>
      <c r="T67" s="17">
        <f t="shared" si="43"/>
        <v>6.0155E-2</v>
      </c>
      <c r="U67" s="17">
        <f t="shared" si="43"/>
        <v>6.0155E-2</v>
      </c>
      <c r="V67" s="17">
        <f t="shared" si="43"/>
        <v>6.0155E-2</v>
      </c>
      <c r="W67" s="17">
        <f t="shared" si="43"/>
        <v>6.0155E-2</v>
      </c>
      <c r="X67" s="17">
        <f t="shared" si="43"/>
        <v>6.0155E-2</v>
      </c>
      <c r="Y67" s="17">
        <f t="shared" si="43"/>
        <v>6.0155E-2</v>
      </c>
      <c r="Z67" s="17">
        <f t="shared" si="43"/>
        <v>6.0155E-2</v>
      </c>
      <c r="AA67" s="17">
        <f t="shared" si="43"/>
        <v>6.0155E-2</v>
      </c>
      <c r="AB67" s="17">
        <f t="shared" si="43"/>
        <v>6.0155E-2</v>
      </c>
      <c r="AC67" s="17">
        <f t="shared" si="43"/>
        <v>6.0155E-2</v>
      </c>
      <c r="AD67" s="17">
        <f t="shared" si="43"/>
        <v>6.0155E-2</v>
      </c>
      <c r="AE67" s="17">
        <f t="shared" si="43"/>
        <v>6.0155E-2</v>
      </c>
      <c r="AF67" s="17">
        <f t="shared" si="43"/>
        <v>6.0155E-2</v>
      </c>
      <c r="AG67" s="17">
        <f t="shared" si="43"/>
        <v>6.0155E-2</v>
      </c>
      <c r="AH67" s="17">
        <f t="shared" si="43"/>
        <v>6.0155E-2</v>
      </c>
      <c r="AI67" s="17">
        <f t="shared" si="43"/>
        <v>6.0155E-2</v>
      </c>
      <c r="AJ67" s="17">
        <f t="shared" si="43"/>
        <v>6.0155E-2</v>
      </c>
      <c r="AK67" s="17">
        <f t="shared" si="43"/>
        <v>6.0155E-2</v>
      </c>
      <c r="AL67" s="17">
        <f t="shared" si="43"/>
        <v>6.0155E-2</v>
      </c>
      <c r="AM67" s="17">
        <f t="shared" si="43"/>
        <v>6.0155E-2</v>
      </c>
      <c r="AN67" s="17">
        <f t="shared" si="43"/>
        <v>6.0155E-2</v>
      </c>
      <c r="AO67" s="17">
        <f t="shared" si="43"/>
        <v>6.0155E-2</v>
      </c>
      <c r="AP67" s="17">
        <f t="shared" si="43"/>
        <v>6.0155E-2</v>
      </c>
      <c r="AQ67" s="17">
        <f t="shared" si="43"/>
        <v>6.0155E-2</v>
      </c>
      <c r="AR67" s="17">
        <f t="shared" si="43"/>
        <v>6.0155E-2</v>
      </c>
      <c r="AS67" s="17">
        <f t="shared" si="43"/>
        <v>6.0155E-2</v>
      </c>
      <c r="AT67" s="17">
        <f t="shared" si="43"/>
        <v>6.0155E-2</v>
      </c>
      <c r="AU67" s="17">
        <f t="shared" si="43"/>
        <v>6.0155E-2</v>
      </c>
      <c r="AV67" s="17">
        <f t="shared" si="43"/>
        <v>6.0155E-2</v>
      </c>
    </row>
    <row r="68" spans="1:48" x14ac:dyDescent="0.25">
      <c r="A68" t="s">
        <v>20</v>
      </c>
      <c r="B68" s="17">
        <f t="shared" si="41"/>
        <v>11.647200000000003</v>
      </c>
      <c r="C68" s="19">
        <f t="shared" si="42"/>
        <v>0.29118000000000011</v>
      </c>
      <c r="D68" s="19"/>
      <c r="G68" s="17">
        <f t="shared" ref="G68:V69" si="44">G30</f>
        <v>0</v>
      </c>
      <c r="H68" s="17">
        <f t="shared" si="44"/>
        <v>0</v>
      </c>
      <c r="I68" s="17">
        <f t="shared" si="44"/>
        <v>0.29117999999999999</v>
      </c>
      <c r="J68" s="17">
        <f t="shared" si="44"/>
        <v>0.29117999999999999</v>
      </c>
      <c r="K68" s="17">
        <f t="shared" si="44"/>
        <v>0.29117999999999999</v>
      </c>
      <c r="L68" s="17">
        <f t="shared" si="44"/>
        <v>0.29117999999999999</v>
      </c>
      <c r="M68" s="17">
        <f t="shared" si="44"/>
        <v>0.29117999999999999</v>
      </c>
      <c r="N68" s="17">
        <f t="shared" si="44"/>
        <v>0.29117999999999999</v>
      </c>
      <c r="O68" s="17">
        <f t="shared" si="44"/>
        <v>0.29117999999999999</v>
      </c>
      <c r="P68" s="17">
        <f t="shared" si="44"/>
        <v>0.29117999999999999</v>
      </c>
      <c r="Q68" s="17">
        <f t="shared" si="44"/>
        <v>0.29117999999999999</v>
      </c>
      <c r="R68" s="17">
        <f t="shared" si="44"/>
        <v>0.29117999999999999</v>
      </c>
      <c r="S68" s="17">
        <f t="shared" si="44"/>
        <v>0.29117999999999999</v>
      </c>
      <c r="T68" s="17">
        <f t="shared" si="44"/>
        <v>0.29117999999999999</v>
      </c>
      <c r="U68" s="17">
        <f t="shared" si="44"/>
        <v>0.29117999999999999</v>
      </c>
      <c r="V68" s="17">
        <f t="shared" si="44"/>
        <v>0.29117999999999999</v>
      </c>
      <c r="W68" s="17">
        <f t="shared" si="43"/>
        <v>0.29117999999999999</v>
      </c>
      <c r="X68" s="17">
        <f t="shared" si="43"/>
        <v>0.29117999999999999</v>
      </c>
      <c r="Y68" s="17">
        <f t="shared" si="43"/>
        <v>0.29117999999999999</v>
      </c>
      <c r="Z68" s="17">
        <f t="shared" si="43"/>
        <v>0.29117999999999999</v>
      </c>
      <c r="AA68" s="17">
        <f t="shared" si="43"/>
        <v>0.29117999999999999</v>
      </c>
      <c r="AB68" s="17">
        <f t="shared" si="43"/>
        <v>0.29117999999999999</v>
      </c>
      <c r="AC68" s="17">
        <f t="shared" si="43"/>
        <v>0.29117999999999999</v>
      </c>
      <c r="AD68" s="17">
        <f t="shared" si="43"/>
        <v>0.29117999999999999</v>
      </c>
      <c r="AE68" s="17">
        <f t="shared" si="43"/>
        <v>0.29117999999999999</v>
      </c>
      <c r="AF68" s="17">
        <f t="shared" si="43"/>
        <v>0.29117999999999999</v>
      </c>
      <c r="AG68" s="17">
        <f t="shared" si="43"/>
        <v>0.29117999999999999</v>
      </c>
      <c r="AH68" s="17">
        <f t="shared" si="43"/>
        <v>0.29117999999999999</v>
      </c>
      <c r="AI68" s="17">
        <f t="shared" si="43"/>
        <v>0.29117999999999999</v>
      </c>
      <c r="AJ68" s="17">
        <f t="shared" si="43"/>
        <v>0.29117999999999999</v>
      </c>
      <c r="AK68" s="17">
        <f t="shared" si="43"/>
        <v>0.29117999999999999</v>
      </c>
      <c r="AL68" s="17">
        <f t="shared" si="43"/>
        <v>0.29117999999999999</v>
      </c>
      <c r="AM68" s="17">
        <f t="shared" si="43"/>
        <v>0.29117999999999999</v>
      </c>
      <c r="AN68" s="17">
        <f t="shared" si="43"/>
        <v>0.29117999999999999</v>
      </c>
      <c r="AO68" s="17">
        <f t="shared" si="43"/>
        <v>0.29117999999999999</v>
      </c>
      <c r="AP68" s="17">
        <f t="shared" si="43"/>
        <v>0.29117999999999999</v>
      </c>
      <c r="AQ68" s="17">
        <f t="shared" si="43"/>
        <v>0.29117999999999999</v>
      </c>
      <c r="AR68" s="17">
        <f t="shared" si="43"/>
        <v>0.29117999999999999</v>
      </c>
      <c r="AS68" s="17">
        <f t="shared" si="43"/>
        <v>0.29117999999999999</v>
      </c>
      <c r="AT68" s="17">
        <f t="shared" si="43"/>
        <v>0.29117999999999999</v>
      </c>
      <c r="AU68" s="17">
        <f t="shared" si="43"/>
        <v>0.29117999999999999</v>
      </c>
      <c r="AV68" s="17">
        <f t="shared" si="43"/>
        <v>0.29117999999999999</v>
      </c>
    </row>
    <row r="69" spans="1:48" x14ac:dyDescent="0.25">
      <c r="A69" t="s">
        <v>32</v>
      </c>
      <c r="B69" s="17">
        <f t="shared" si="41"/>
        <v>8.4955199999999955</v>
      </c>
      <c r="C69" s="19">
        <f t="shared" si="42"/>
        <v>0.21238799999999988</v>
      </c>
      <c r="D69" s="19"/>
      <c r="G69" s="17">
        <f t="shared" si="44"/>
        <v>0</v>
      </c>
      <c r="H69" s="17">
        <f t="shared" si="44"/>
        <v>0</v>
      </c>
      <c r="I69" s="17">
        <f t="shared" si="44"/>
        <v>0.21238799999999999</v>
      </c>
      <c r="J69" s="17">
        <f t="shared" si="44"/>
        <v>0.21238799999999999</v>
      </c>
      <c r="K69" s="17">
        <f t="shared" si="44"/>
        <v>0.21238799999999999</v>
      </c>
      <c r="L69" s="17">
        <f t="shared" si="44"/>
        <v>0.21238799999999999</v>
      </c>
      <c r="M69" s="17">
        <f t="shared" si="44"/>
        <v>0.21238799999999999</v>
      </c>
      <c r="N69" s="17">
        <f t="shared" si="44"/>
        <v>0.21238799999999999</v>
      </c>
      <c r="O69" s="17">
        <f t="shared" si="44"/>
        <v>0.21238799999999999</v>
      </c>
      <c r="P69" s="17">
        <f t="shared" si="44"/>
        <v>0.21238799999999999</v>
      </c>
      <c r="Q69" s="17">
        <f t="shared" si="44"/>
        <v>0.21238799999999999</v>
      </c>
      <c r="R69" s="17">
        <f t="shared" si="44"/>
        <v>0.21238799999999999</v>
      </c>
      <c r="S69" s="17">
        <f t="shared" si="44"/>
        <v>0.21238799999999999</v>
      </c>
      <c r="T69" s="17">
        <f t="shared" si="44"/>
        <v>0.21238799999999999</v>
      </c>
      <c r="U69" s="17">
        <f t="shared" si="44"/>
        <v>0.21238799999999999</v>
      </c>
      <c r="V69" s="17">
        <f t="shared" si="44"/>
        <v>0.21238799999999999</v>
      </c>
      <c r="W69" s="17">
        <f t="shared" si="43"/>
        <v>0.21238799999999999</v>
      </c>
      <c r="X69" s="17">
        <f t="shared" si="43"/>
        <v>0.21238799999999999</v>
      </c>
      <c r="Y69" s="17">
        <f t="shared" si="43"/>
        <v>0.21238799999999999</v>
      </c>
      <c r="Z69" s="17">
        <f t="shared" si="43"/>
        <v>0.21238799999999999</v>
      </c>
      <c r="AA69" s="17">
        <f t="shared" si="43"/>
        <v>0.21238799999999999</v>
      </c>
      <c r="AB69" s="17">
        <f t="shared" si="43"/>
        <v>0.21238799999999999</v>
      </c>
      <c r="AC69" s="17">
        <f t="shared" si="43"/>
        <v>0.21238799999999999</v>
      </c>
      <c r="AD69" s="17">
        <f t="shared" si="43"/>
        <v>0.21238799999999999</v>
      </c>
      <c r="AE69" s="17">
        <f t="shared" si="43"/>
        <v>0.21238799999999999</v>
      </c>
      <c r="AF69" s="17">
        <f t="shared" si="43"/>
        <v>0.21238799999999999</v>
      </c>
      <c r="AG69" s="17">
        <f t="shared" si="43"/>
        <v>0.21238799999999999</v>
      </c>
      <c r="AH69" s="17">
        <f t="shared" si="43"/>
        <v>0.21238799999999999</v>
      </c>
      <c r="AI69" s="17">
        <f t="shared" si="43"/>
        <v>0.21238799999999999</v>
      </c>
      <c r="AJ69" s="17">
        <f t="shared" si="43"/>
        <v>0.21238799999999999</v>
      </c>
      <c r="AK69" s="17">
        <f t="shared" si="43"/>
        <v>0.21238799999999999</v>
      </c>
      <c r="AL69" s="17">
        <f t="shared" si="43"/>
        <v>0.21238799999999999</v>
      </c>
      <c r="AM69" s="17">
        <f t="shared" si="43"/>
        <v>0.21238799999999999</v>
      </c>
      <c r="AN69" s="17">
        <f t="shared" si="43"/>
        <v>0.21238799999999999</v>
      </c>
      <c r="AO69" s="17">
        <f t="shared" si="43"/>
        <v>0.21238799999999999</v>
      </c>
      <c r="AP69" s="17">
        <f t="shared" si="43"/>
        <v>0.21238799999999999</v>
      </c>
      <c r="AQ69" s="17">
        <f t="shared" si="43"/>
        <v>0.21238799999999999</v>
      </c>
      <c r="AR69" s="17">
        <f t="shared" si="43"/>
        <v>0.21238799999999999</v>
      </c>
      <c r="AS69" s="17">
        <f t="shared" si="43"/>
        <v>0.21238799999999999</v>
      </c>
      <c r="AT69" s="17">
        <f t="shared" si="43"/>
        <v>0.21238799999999999</v>
      </c>
      <c r="AU69" s="17">
        <f t="shared" si="43"/>
        <v>0.21238799999999999</v>
      </c>
      <c r="AV69" s="17">
        <f t="shared" si="43"/>
        <v>0.21238799999999999</v>
      </c>
    </row>
    <row r="70" spans="1:48" s="1" customFormat="1" x14ac:dyDescent="0.25">
      <c r="A70" s="1" t="s">
        <v>33</v>
      </c>
      <c r="B70" s="3">
        <f>SUM(B67:B69)</f>
        <v>22.548919999999995</v>
      </c>
      <c r="C70" s="3">
        <f>SUM(C67:C69)</f>
        <v>0.56372299999999997</v>
      </c>
      <c r="G70" s="3">
        <f>SUM(G67:G69)</f>
        <v>0</v>
      </c>
      <c r="H70" s="3">
        <f t="shared" ref="H70:AV70" si="45">SUM(H67:H69)</f>
        <v>0</v>
      </c>
      <c r="I70" s="3">
        <f t="shared" si="45"/>
        <v>0.56372299999999997</v>
      </c>
      <c r="J70" s="3">
        <f t="shared" si="45"/>
        <v>0.56372299999999997</v>
      </c>
      <c r="K70" s="3">
        <f t="shared" si="45"/>
        <v>0.56372299999999997</v>
      </c>
      <c r="L70" s="3">
        <f t="shared" si="45"/>
        <v>0.56372299999999997</v>
      </c>
      <c r="M70" s="3">
        <f t="shared" si="45"/>
        <v>0.56372299999999997</v>
      </c>
      <c r="N70" s="3">
        <f t="shared" si="45"/>
        <v>0.56372299999999997</v>
      </c>
      <c r="O70" s="3">
        <f t="shared" si="45"/>
        <v>0.56372299999999997</v>
      </c>
      <c r="P70" s="3">
        <f t="shared" si="45"/>
        <v>0.56372299999999997</v>
      </c>
      <c r="Q70" s="3">
        <f t="shared" si="45"/>
        <v>0.56372299999999997</v>
      </c>
      <c r="R70" s="3">
        <f t="shared" si="45"/>
        <v>0.56372299999999997</v>
      </c>
      <c r="S70" s="3">
        <f t="shared" si="45"/>
        <v>0.56372299999999997</v>
      </c>
      <c r="T70" s="3">
        <f t="shared" si="45"/>
        <v>0.56372299999999997</v>
      </c>
      <c r="U70" s="3">
        <f t="shared" si="45"/>
        <v>0.56372299999999997</v>
      </c>
      <c r="V70" s="3">
        <f t="shared" si="45"/>
        <v>0.56372299999999997</v>
      </c>
      <c r="W70" s="3">
        <f t="shared" si="45"/>
        <v>0.56372299999999997</v>
      </c>
      <c r="X70" s="3">
        <f t="shared" si="45"/>
        <v>0.56372299999999997</v>
      </c>
      <c r="Y70" s="3">
        <f t="shared" si="45"/>
        <v>0.56372299999999997</v>
      </c>
      <c r="Z70" s="3">
        <f t="shared" si="45"/>
        <v>0.56372299999999997</v>
      </c>
      <c r="AA70" s="3">
        <f t="shared" si="45"/>
        <v>0.56372299999999997</v>
      </c>
      <c r="AB70" s="3">
        <f t="shared" si="45"/>
        <v>0.56372299999999997</v>
      </c>
      <c r="AC70" s="3">
        <f t="shared" si="45"/>
        <v>0.56372299999999997</v>
      </c>
      <c r="AD70" s="3">
        <f t="shared" si="45"/>
        <v>0.56372299999999997</v>
      </c>
      <c r="AE70" s="3">
        <f t="shared" si="45"/>
        <v>0.56372299999999997</v>
      </c>
      <c r="AF70" s="3">
        <f t="shared" si="45"/>
        <v>0.56372299999999997</v>
      </c>
      <c r="AG70" s="3">
        <f t="shared" si="45"/>
        <v>0.56372299999999997</v>
      </c>
      <c r="AH70" s="3">
        <f t="shared" si="45"/>
        <v>0.56372299999999997</v>
      </c>
      <c r="AI70" s="3">
        <f t="shared" si="45"/>
        <v>0.56372299999999997</v>
      </c>
      <c r="AJ70" s="3">
        <f t="shared" si="45"/>
        <v>0.56372299999999997</v>
      </c>
      <c r="AK70" s="3">
        <f t="shared" si="45"/>
        <v>0.56372299999999997</v>
      </c>
      <c r="AL70" s="3">
        <f t="shared" si="45"/>
        <v>0.56372299999999997</v>
      </c>
      <c r="AM70" s="3">
        <f t="shared" si="45"/>
        <v>0.56372299999999997</v>
      </c>
      <c r="AN70" s="3">
        <f t="shared" si="45"/>
        <v>0.56372299999999997</v>
      </c>
      <c r="AO70" s="3">
        <f t="shared" si="45"/>
        <v>0.56372299999999997</v>
      </c>
      <c r="AP70" s="3">
        <f t="shared" si="45"/>
        <v>0.56372299999999997</v>
      </c>
      <c r="AQ70" s="3">
        <f t="shared" si="45"/>
        <v>0.56372299999999997</v>
      </c>
      <c r="AR70" s="3">
        <f t="shared" si="45"/>
        <v>0.56372299999999997</v>
      </c>
      <c r="AS70" s="3">
        <f t="shared" si="45"/>
        <v>0.56372299999999997</v>
      </c>
      <c r="AT70" s="3">
        <f t="shared" si="45"/>
        <v>0.56372299999999997</v>
      </c>
      <c r="AU70" s="3">
        <f t="shared" si="45"/>
        <v>0.56372299999999997</v>
      </c>
      <c r="AV70" s="3">
        <f t="shared" si="45"/>
        <v>0.56372299999999997</v>
      </c>
    </row>
    <row r="72" spans="1:48" x14ac:dyDescent="0.25">
      <c r="A72" s="1" t="s">
        <v>34</v>
      </c>
      <c r="B72" s="17">
        <f>B70+B65</f>
        <v>58.824416962499996</v>
      </c>
      <c r="C72" s="17">
        <f>C70+C65</f>
        <v>1.4706104240625</v>
      </c>
      <c r="G72" s="17">
        <f>G70+G65</f>
        <v>0.18111874375000001</v>
      </c>
      <c r="H72" s="17">
        <f t="shared" ref="H72:AV72" si="46">H70+H65</f>
        <v>0.54335623124999999</v>
      </c>
      <c r="I72" s="17">
        <f t="shared" si="46"/>
        <v>1.8056801</v>
      </c>
      <c r="J72" s="17">
        <f t="shared" si="46"/>
        <v>1.7875682256250001</v>
      </c>
      <c r="K72" s="17">
        <f t="shared" si="46"/>
        <v>1.7694563512500001</v>
      </c>
      <c r="L72" s="17">
        <f t="shared" si="46"/>
        <v>1.7513444768749999</v>
      </c>
      <c r="M72" s="17">
        <f t="shared" si="46"/>
        <v>1.7332326024999998</v>
      </c>
      <c r="N72" s="17">
        <f t="shared" si="46"/>
        <v>1.715120728125</v>
      </c>
      <c r="O72" s="17">
        <f t="shared" si="46"/>
        <v>1.6970088537499999</v>
      </c>
      <c r="P72" s="17">
        <f t="shared" si="46"/>
        <v>1.6788969793749997</v>
      </c>
      <c r="Q72" s="17">
        <f t="shared" si="46"/>
        <v>1.6607851049999998</v>
      </c>
      <c r="R72" s="17">
        <f t="shared" si="46"/>
        <v>1.6426732306249998</v>
      </c>
      <c r="S72" s="17">
        <f t="shared" si="46"/>
        <v>1.6245613562499996</v>
      </c>
      <c r="T72" s="17">
        <f t="shared" si="46"/>
        <v>1.6064494818749997</v>
      </c>
      <c r="U72" s="17">
        <f t="shared" si="46"/>
        <v>1.5883376074999997</v>
      </c>
      <c r="V72" s="17">
        <f t="shared" si="46"/>
        <v>1.5702257331249996</v>
      </c>
      <c r="W72" s="17">
        <f t="shared" si="46"/>
        <v>1.5521138587499996</v>
      </c>
      <c r="X72" s="17">
        <f t="shared" si="46"/>
        <v>1.5340019843749997</v>
      </c>
      <c r="Y72" s="17">
        <f t="shared" si="46"/>
        <v>1.5158901099999995</v>
      </c>
      <c r="Z72" s="17">
        <f t="shared" si="46"/>
        <v>1.4977782356249996</v>
      </c>
      <c r="AA72" s="17">
        <f t="shared" si="46"/>
        <v>1.4796663612499996</v>
      </c>
      <c r="AB72" s="17">
        <f t="shared" si="46"/>
        <v>1.4615544868749994</v>
      </c>
      <c r="AC72" s="17">
        <f t="shared" si="46"/>
        <v>1.4434426124999995</v>
      </c>
      <c r="AD72" s="17">
        <f t="shared" si="46"/>
        <v>1.4253307381249996</v>
      </c>
      <c r="AE72" s="17">
        <f t="shared" si="46"/>
        <v>1.4072188637499994</v>
      </c>
      <c r="AF72" s="17">
        <f t="shared" si="46"/>
        <v>1.3891069893749994</v>
      </c>
      <c r="AG72" s="17">
        <f t="shared" si="46"/>
        <v>1.3709951149999993</v>
      </c>
      <c r="AH72" s="17">
        <f t="shared" si="46"/>
        <v>1.3528832406249993</v>
      </c>
      <c r="AI72" s="17">
        <f t="shared" si="46"/>
        <v>1.3347713662499994</v>
      </c>
      <c r="AJ72" s="17">
        <f t="shared" si="46"/>
        <v>1.3166594918749994</v>
      </c>
      <c r="AK72" s="17">
        <f t="shared" si="46"/>
        <v>1.2985476174999993</v>
      </c>
      <c r="AL72" s="17">
        <f t="shared" si="46"/>
        <v>1.2804357431249993</v>
      </c>
      <c r="AM72" s="17">
        <f t="shared" si="46"/>
        <v>1.2623238687499994</v>
      </c>
      <c r="AN72" s="17">
        <f t="shared" si="46"/>
        <v>1.2442119943749994</v>
      </c>
      <c r="AO72" s="17">
        <f t="shared" si="46"/>
        <v>1.2261001199999995</v>
      </c>
      <c r="AP72" s="17">
        <f t="shared" si="46"/>
        <v>1.2079882456249993</v>
      </c>
      <c r="AQ72" s="17">
        <f t="shared" si="46"/>
        <v>1.1898763712499993</v>
      </c>
      <c r="AR72" s="17">
        <f t="shared" si="46"/>
        <v>1.1717644968749994</v>
      </c>
      <c r="AS72" s="17">
        <f t="shared" si="46"/>
        <v>1.1536526224999992</v>
      </c>
      <c r="AT72" s="17">
        <f t="shared" si="46"/>
        <v>1.1355407481249995</v>
      </c>
      <c r="AU72" s="17">
        <f t="shared" si="46"/>
        <v>1.1174288737499993</v>
      </c>
      <c r="AV72" s="17">
        <f t="shared" si="46"/>
        <v>1.0993169993749994</v>
      </c>
    </row>
    <row r="74" spans="1:48" x14ac:dyDescent="0.25">
      <c r="A74" t="s">
        <v>35</v>
      </c>
      <c r="B74" s="17">
        <f t="shared" ref="B74" si="47">SUM(G74:AV74)</f>
        <v>0</v>
      </c>
      <c r="C74" s="19">
        <f>B74/40</f>
        <v>0</v>
      </c>
      <c r="G74">
        <f>-G54</f>
        <v>0</v>
      </c>
      <c r="H74">
        <f t="shared" ref="H74" si="48">-H54</f>
        <v>0</v>
      </c>
      <c r="I74" s="17">
        <f>I54</f>
        <v>0</v>
      </c>
      <c r="J74" s="17">
        <f t="shared" ref="J74:AV74" si="49">J54</f>
        <v>0</v>
      </c>
      <c r="K74" s="17">
        <f t="shared" si="49"/>
        <v>0</v>
      </c>
      <c r="L74" s="17">
        <f t="shared" si="49"/>
        <v>0</v>
      </c>
      <c r="M74" s="17">
        <f t="shared" si="49"/>
        <v>0</v>
      </c>
      <c r="N74" s="17">
        <f t="shared" si="49"/>
        <v>0</v>
      </c>
      <c r="O74" s="17">
        <f t="shared" si="49"/>
        <v>0</v>
      </c>
      <c r="P74" s="17">
        <f t="shared" si="49"/>
        <v>0</v>
      </c>
      <c r="Q74" s="17">
        <f t="shared" si="49"/>
        <v>0</v>
      </c>
      <c r="R74" s="17">
        <f t="shared" si="49"/>
        <v>0</v>
      </c>
      <c r="S74" s="17">
        <f t="shared" si="49"/>
        <v>0</v>
      </c>
      <c r="T74" s="17">
        <f t="shared" si="49"/>
        <v>0</v>
      </c>
      <c r="U74" s="17">
        <f t="shared" si="49"/>
        <v>0</v>
      </c>
      <c r="V74" s="17">
        <f t="shared" si="49"/>
        <v>0</v>
      </c>
      <c r="W74" s="17">
        <f t="shared" si="49"/>
        <v>0</v>
      </c>
      <c r="X74" s="17">
        <f t="shared" si="49"/>
        <v>0</v>
      </c>
      <c r="Y74" s="17">
        <f t="shared" si="49"/>
        <v>0</v>
      </c>
      <c r="Z74" s="17">
        <f t="shared" si="49"/>
        <v>0</v>
      </c>
      <c r="AA74" s="17">
        <f t="shared" si="49"/>
        <v>0</v>
      </c>
      <c r="AB74" s="17">
        <f t="shared" si="49"/>
        <v>0</v>
      </c>
      <c r="AC74" s="17">
        <f t="shared" si="49"/>
        <v>0</v>
      </c>
      <c r="AD74" s="17">
        <f t="shared" si="49"/>
        <v>0</v>
      </c>
      <c r="AE74" s="17">
        <f t="shared" si="49"/>
        <v>0</v>
      </c>
      <c r="AF74" s="17">
        <f t="shared" si="49"/>
        <v>0</v>
      </c>
      <c r="AG74" s="17">
        <f t="shared" si="49"/>
        <v>0</v>
      </c>
      <c r="AH74" s="17">
        <f t="shared" si="49"/>
        <v>0</v>
      </c>
      <c r="AI74" s="17">
        <f t="shared" si="49"/>
        <v>0</v>
      </c>
      <c r="AJ74" s="17">
        <f t="shared" si="49"/>
        <v>0</v>
      </c>
      <c r="AK74" s="17">
        <f t="shared" si="49"/>
        <v>0</v>
      </c>
      <c r="AL74" s="17">
        <f t="shared" si="49"/>
        <v>0</v>
      </c>
      <c r="AM74" s="17">
        <f t="shared" si="49"/>
        <v>0</v>
      </c>
      <c r="AN74" s="17">
        <f t="shared" si="49"/>
        <v>0</v>
      </c>
      <c r="AO74" s="17">
        <f t="shared" si="49"/>
        <v>0</v>
      </c>
      <c r="AP74" s="17">
        <f t="shared" si="49"/>
        <v>0</v>
      </c>
      <c r="AQ74" s="17">
        <f t="shared" si="49"/>
        <v>0</v>
      </c>
      <c r="AR74" s="17">
        <f t="shared" si="49"/>
        <v>0</v>
      </c>
      <c r="AS74" s="17">
        <f t="shared" si="49"/>
        <v>0</v>
      </c>
      <c r="AT74" s="17">
        <f t="shared" si="49"/>
        <v>0</v>
      </c>
      <c r="AU74" s="17">
        <f t="shared" si="49"/>
        <v>0</v>
      </c>
      <c r="AV74" s="17">
        <f t="shared" si="49"/>
        <v>0</v>
      </c>
    </row>
    <row r="76" spans="1:48" s="1" customFormat="1" x14ac:dyDescent="0.25">
      <c r="A76" s="1" t="s">
        <v>22</v>
      </c>
      <c r="B76" s="3">
        <f>B74+B72</f>
        <v>58.824416962499996</v>
      </c>
      <c r="C76" s="13">
        <f>C74+C72</f>
        <v>1.4706104240625</v>
      </c>
      <c r="G76" s="3">
        <f>G74+G72</f>
        <v>0.18111874375000001</v>
      </c>
      <c r="H76" s="3">
        <f t="shared" ref="H76:AV76" si="50">H74+H72</f>
        <v>0.54335623124999999</v>
      </c>
      <c r="I76" s="3">
        <f t="shared" si="50"/>
        <v>1.8056801</v>
      </c>
      <c r="J76" s="3">
        <f t="shared" si="50"/>
        <v>1.7875682256250001</v>
      </c>
      <c r="K76" s="3">
        <f t="shared" si="50"/>
        <v>1.7694563512500001</v>
      </c>
      <c r="L76" s="3">
        <f t="shared" si="50"/>
        <v>1.7513444768749999</v>
      </c>
      <c r="M76" s="3">
        <f t="shared" si="50"/>
        <v>1.7332326024999998</v>
      </c>
      <c r="N76" s="3">
        <f t="shared" si="50"/>
        <v>1.715120728125</v>
      </c>
      <c r="O76" s="3">
        <f t="shared" si="50"/>
        <v>1.6970088537499999</v>
      </c>
      <c r="P76" s="3">
        <f t="shared" si="50"/>
        <v>1.6788969793749997</v>
      </c>
      <c r="Q76" s="3">
        <f t="shared" si="50"/>
        <v>1.6607851049999998</v>
      </c>
      <c r="R76" s="3">
        <f t="shared" si="50"/>
        <v>1.6426732306249998</v>
      </c>
      <c r="S76" s="3">
        <f t="shared" si="50"/>
        <v>1.6245613562499996</v>
      </c>
      <c r="T76" s="3">
        <f t="shared" si="50"/>
        <v>1.6064494818749997</v>
      </c>
      <c r="U76" s="3">
        <f t="shared" si="50"/>
        <v>1.5883376074999997</v>
      </c>
      <c r="V76" s="3">
        <f t="shared" si="50"/>
        <v>1.5702257331249996</v>
      </c>
      <c r="W76" s="3">
        <f t="shared" si="50"/>
        <v>1.5521138587499996</v>
      </c>
      <c r="X76" s="3">
        <f t="shared" si="50"/>
        <v>1.5340019843749997</v>
      </c>
      <c r="Y76" s="3">
        <f t="shared" si="50"/>
        <v>1.5158901099999995</v>
      </c>
      <c r="Z76" s="3">
        <f t="shared" si="50"/>
        <v>1.4977782356249996</v>
      </c>
      <c r="AA76" s="3">
        <f t="shared" si="50"/>
        <v>1.4796663612499996</v>
      </c>
      <c r="AB76" s="3">
        <f t="shared" si="50"/>
        <v>1.4615544868749994</v>
      </c>
      <c r="AC76" s="3">
        <f t="shared" si="50"/>
        <v>1.4434426124999995</v>
      </c>
      <c r="AD76" s="3">
        <f t="shared" si="50"/>
        <v>1.4253307381249996</v>
      </c>
      <c r="AE76" s="3">
        <f t="shared" si="50"/>
        <v>1.4072188637499994</v>
      </c>
      <c r="AF76" s="3">
        <f t="shared" si="50"/>
        <v>1.3891069893749994</v>
      </c>
      <c r="AG76" s="3">
        <f t="shared" si="50"/>
        <v>1.3709951149999993</v>
      </c>
      <c r="AH76" s="3">
        <f t="shared" si="50"/>
        <v>1.3528832406249993</v>
      </c>
      <c r="AI76" s="3">
        <f t="shared" si="50"/>
        <v>1.3347713662499994</v>
      </c>
      <c r="AJ76" s="3">
        <f t="shared" si="50"/>
        <v>1.3166594918749994</v>
      </c>
      <c r="AK76" s="3">
        <f t="shared" si="50"/>
        <v>1.2985476174999993</v>
      </c>
      <c r="AL76" s="3">
        <f t="shared" si="50"/>
        <v>1.2804357431249993</v>
      </c>
      <c r="AM76" s="3">
        <f t="shared" si="50"/>
        <v>1.2623238687499994</v>
      </c>
      <c r="AN76" s="3">
        <f t="shared" si="50"/>
        <v>1.2442119943749994</v>
      </c>
      <c r="AO76" s="3">
        <f t="shared" si="50"/>
        <v>1.2261001199999995</v>
      </c>
      <c r="AP76" s="3">
        <f t="shared" si="50"/>
        <v>1.2079882456249993</v>
      </c>
      <c r="AQ76" s="3">
        <f t="shared" si="50"/>
        <v>1.1898763712499993</v>
      </c>
      <c r="AR76" s="3">
        <f t="shared" si="50"/>
        <v>1.1717644968749994</v>
      </c>
      <c r="AS76" s="3">
        <f t="shared" si="50"/>
        <v>1.1536526224999992</v>
      </c>
      <c r="AT76" s="3">
        <f t="shared" si="50"/>
        <v>1.1355407481249995</v>
      </c>
      <c r="AU76" s="3">
        <f t="shared" si="50"/>
        <v>1.1174288737499993</v>
      </c>
      <c r="AV76" s="3">
        <f t="shared" si="50"/>
        <v>1.0993169993749994</v>
      </c>
    </row>
    <row r="77" spans="1:48" x14ac:dyDescent="0.25">
      <c r="A7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Totaal </vt:lpstr>
      <vt:lpstr>Nieuwe gemeente huis I</vt:lpstr>
      <vt:lpstr>Nieuwe gemeente huis II</vt:lpstr>
      <vt:lpstr>Nieuwe gemeentehuis III</vt:lpstr>
      <vt:lpstr>Nieuwe gemeentehuis IV</vt:lpstr>
      <vt:lpstr>Oude I</vt:lpstr>
      <vt:lpstr>Oude II</vt:lpstr>
      <vt:lpstr>Oude III</vt:lpstr>
      <vt:lpstr>Oude IV</vt:lpstr>
      <vt:lpstr>StolKerkI</vt:lpstr>
      <vt:lpstr>StolKerkII</vt:lpstr>
      <vt:lpstr>StolKerkIII</vt:lpstr>
      <vt:lpstr>StolKerkIV</vt:lpstr>
      <vt:lpstr>StolKerkV</vt:lpstr>
      <vt:lpstr>StolKerkVI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2023-03-10T11:15:26Z</dcterms:created>
  <dcterms:modified xsi:type="dcterms:W3CDTF">2023-03-11T14:11:09Z</dcterms:modified>
</cp:coreProperties>
</file>